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470" activeTab="0"/>
  </bookViews>
  <sheets>
    <sheet name="Sommaire" sheetId="1" r:id="rId1"/>
    <sheet name="Glossaire" sheetId="2" r:id="rId2"/>
    <sheet name="Evolution" sheetId="3" r:id="rId3"/>
    <sheet name="75" sheetId="4" r:id="rId4"/>
    <sheet name="77" sheetId="5" r:id="rId5"/>
    <sheet name="78" sheetId="6" r:id="rId6"/>
    <sheet name="91" sheetId="7" r:id="rId7"/>
    <sheet name="92" sheetId="8" r:id="rId8"/>
    <sheet name="93" sheetId="9" r:id="rId9"/>
    <sheet name="94" sheetId="10" r:id="rId10"/>
    <sheet name="95" sheetId="11" r:id="rId11"/>
    <sheet name="IF" sheetId="12" r:id="rId12"/>
  </sheets>
  <definedNames/>
  <calcPr fullCalcOnLoad="1"/>
</workbook>
</file>

<file path=xl/sharedStrings.xml><?xml version="1.0" encoding="utf-8"?>
<sst xmlns="http://schemas.openxmlformats.org/spreadsheetml/2006/main" count="2069" uniqueCount="185">
  <si>
    <t>75</t>
  </si>
  <si>
    <t>DONNEES ANPE :</t>
  </si>
  <si>
    <t>LES ENTREES EN CUMUL ANNUEL (catégorie 1)</t>
  </si>
  <si>
    <t>Les motifs d'entrée</t>
  </si>
  <si>
    <t>prioritaires</t>
  </si>
  <si>
    <t>tous publics</t>
  </si>
  <si>
    <t>%</t>
  </si>
  <si>
    <t>nb</t>
  </si>
  <si>
    <t>Licenciement</t>
  </si>
  <si>
    <t>Démission</t>
  </si>
  <si>
    <t>Fin de contrat ou de mission</t>
  </si>
  <si>
    <t xml:space="preserve">Première entrée </t>
  </si>
  <si>
    <t>Reprise d'activité</t>
  </si>
  <si>
    <t>Autres</t>
  </si>
  <si>
    <t>Total</t>
  </si>
  <si>
    <t>LES SORTIES EN CUMUL ANNUEL (catégorie 1)</t>
  </si>
  <si>
    <t>Les motifs de sortie</t>
  </si>
  <si>
    <t>Reprise d'emploi</t>
  </si>
  <si>
    <t>Entrée en stage</t>
  </si>
  <si>
    <t>Arrêt de recherche</t>
  </si>
  <si>
    <t>Changement ALE</t>
  </si>
  <si>
    <t>Absence au contrôle</t>
  </si>
  <si>
    <t>Radiation</t>
  </si>
  <si>
    <t>Autres cas</t>
  </si>
  <si>
    <t>LES SORTIES POUR REPRISE D'EMPLOI</t>
  </si>
  <si>
    <t>Type de priorités</t>
  </si>
  <si>
    <t>Orphelins de guerre</t>
  </si>
  <si>
    <t>Veuves de guerre</t>
  </si>
  <si>
    <t>Mutilés de guerre</t>
  </si>
  <si>
    <t>Cotorep A</t>
  </si>
  <si>
    <t>Cotorep B</t>
  </si>
  <si>
    <t>Cotorep C</t>
  </si>
  <si>
    <t>Instance Cotorep</t>
  </si>
  <si>
    <t>Pensionné d'invalidité</t>
  </si>
  <si>
    <t>Rente d'accidenté du travail</t>
  </si>
  <si>
    <t>Total prioritaires</t>
  </si>
  <si>
    <t xml:space="preserve">Niveau de formation </t>
  </si>
  <si>
    <t>Niveaux I et II</t>
  </si>
  <si>
    <t>Niveau III</t>
  </si>
  <si>
    <t>Niveau IV</t>
  </si>
  <si>
    <t>Niveau V</t>
  </si>
  <si>
    <t>Niveau Vbis</t>
  </si>
  <si>
    <t>Niveau VI</t>
  </si>
  <si>
    <t>Non précisé ou non renseigné</t>
  </si>
  <si>
    <t>Ancienneté d'inscription</t>
  </si>
  <si>
    <t>Moins de 6 mois</t>
  </si>
  <si>
    <t>6 mois à moins de 12 mois</t>
  </si>
  <si>
    <t>1 à moins de 2 ans</t>
  </si>
  <si>
    <t>2 à moins de 3 ans</t>
  </si>
  <si>
    <t>3 ans et plus</t>
  </si>
  <si>
    <t>Ile-de-France</t>
  </si>
  <si>
    <t>Paris</t>
  </si>
  <si>
    <t>1/3</t>
  </si>
  <si>
    <t>LE STOCK DES DEMANDEURS D'EMPLOI EN FIN DE MOIS (DEFM catégorie 1)</t>
  </si>
  <si>
    <t>Total DEFM tous publics</t>
  </si>
  <si>
    <t>Part prioritaires</t>
  </si>
  <si>
    <t>Age et sexe des DEFM</t>
  </si>
  <si>
    <t>Homme - 25 ans</t>
  </si>
  <si>
    <t>Homme 25-49 ans</t>
  </si>
  <si>
    <t>Homme 50 ans et +</t>
  </si>
  <si>
    <t>Femme - 25 ans</t>
  </si>
  <si>
    <t>Femme 25-49 ans</t>
  </si>
  <si>
    <t>Femme 50 ans et +</t>
  </si>
  <si>
    <t xml:space="preserve">Niveau de qualification </t>
  </si>
  <si>
    <t>Manoeuvre, OS</t>
  </si>
  <si>
    <t>Ouvrier qualifié</t>
  </si>
  <si>
    <t>Employé non qualifié</t>
  </si>
  <si>
    <t>Employé qualifié</t>
  </si>
  <si>
    <t>AMT + cadres</t>
  </si>
  <si>
    <t xml:space="preserve">Activité économique </t>
  </si>
  <si>
    <t>antérieure (naf 4)</t>
  </si>
  <si>
    <t>Agriculture, sylviculture, pêche</t>
  </si>
  <si>
    <t>Industries</t>
  </si>
  <si>
    <t>BTP</t>
  </si>
  <si>
    <t>Tertiaire</t>
  </si>
  <si>
    <t>Non renseigné</t>
  </si>
  <si>
    <t>2/3</t>
  </si>
  <si>
    <t>LE STOCK DES DEMANDEURS D'EMPLOI EN FIN DE MOIS (toutes catégories de demandeurs)</t>
  </si>
  <si>
    <t>Catégorie de demandeur</t>
  </si>
  <si>
    <t>Catégorie 1</t>
  </si>
  <si>
    <t>Catégorie 2</t>
  </si>
  <si>
    <t>Catégorie 3</t>
  </si>
  <si>
    <t>Catégorie 4</t>
  </si>
  <si>
    <t>Catégorie 5</t>
  </si>
  <si>
    <t>Catégorie 6</t>
  </si>
  <si>
    <t>Catégorie 7</t>
  </si>
  <si>
    <t>Catégorie 8</t>
  </si>
  <si>
    <t>3/3</t>
  </si>
  <si>
    <t>77</t>
  </si>
  <si>
    <t>Seine-et-Marne</t>
  </si>
  <si>
    <t>78</t>
  </si>
  <si>
    <t>Yvelines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</si>
  <si>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</si>
  <si>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</si>
  <si>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</si>
  <si>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</si>
  <si>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</si>
  <si>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</si>
  <si>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</si>
  <si>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</si>
  <si>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</si>
  <si>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</si>
  <si>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74</t>
  </si>
  <si>
    <t>Fichier</t>
  </si>
  <si>
    <t>Titre de la feuille</t>
  </si>
  <si>
    <t>Description</t>
  </si>
  <si>
    <t>Glossaire</t>
  </si>
  <si>
    <t>Glossaire ANPE</t>
  </si>
  <si>
    <t>Evolution</t>
  </si>
  <si>
    <t>IF</t>
  </si>
  <si>
    <t>Titre :</t>
  </si>
  <si>
    <t>LES ENTREES EN CUMUL ANNUEL</t>
  </si>
  <si>
    <t>= flux des personnes s'inscrivant à l'ANPE depuis le début de l'année</t>
  </si>
  <si>
    <t>motifs d'inscription dans les fichiers de l'ANPE</t>
  </si>
  <si>
    <t>regroupe les licenciements économiques et les autres licenciements</t>
  </si>
  <si>
    <t>-</t>
  </si>
  <si>
    <t>regroupe les fin de CDD et les fins de mission d'intérim</t>
  </si>
  <si>
    <t>primo-demandeur d'emploi</t>
  </si>
  <si>
    <t>autres cas, dont inscription après maladie</t>
  </si>
  <si>
    <t>LES SORTIES EN CUMUL ANNUEL</t>
  </si>
  <si>
    <t>= flux des personnes sortant des fichiers de l'ANPE depuis le début de l'année</t>
  </si>
  <si>
    <t>motifs de sortie des fichiers de l'ANPE</t>
  </si>
  <si>
    <t>on estime que 50% de ces absences seraient des reprises d'emploi</t>
  </si>
  <si>
    <t>radiation pour refus d'emploi ou de stage, fausses déclarations...</t>
  </si>
  <si>
    <t>autres cas, dont arrêt maladie ou retraite</t>
  </si>
  <si>
    <t>regroupe l'ensemble des bénéficiaires de la loi du 10 juillet 1987,</t>
  </si>
  <si>
    <t>plus les personnes en instance de reconnaissance par la COTOREP</t>
  </si>
  <si>
    <t>en cas de multi-reconnaissance,</t>
  </si>
  <si>
    <t>c'est la catégorie COTOREP</t>
  </si>
  <si>
    <t>qui est privilégiée par l'ANPE</t>
  </si>
  <si>
    <t>niveau de formation déclaré par la personne</t>
  </si>
  <si>
    <t>au moment de son inscription</t>
  </si>
  <si>
    <t>formation de niveau supérieur ou égal à la licence (Bac + 3 et plus)</t>
  </si>
  <si>
    <t>formation de niveau BTS, DEUG ou DUT (Bac + 2)</t>
  </si>
  <si>
    <t>formation de niveau Bac</t>
  </si>
  <si>
    <t>formation de niveau CAP ou BEP</t>
  </si>
  <si>
    <t>formation de niveau 3ème (BEPC)</t>
  </si>
  <si>
    <t>pas de formation au-delà de la scolarité obligatoire</t>
  </si>
  <si>
    <t>indique depuis combien de temps la personne est inscrite à l'Anpe,</t>
  </si>
  <si>
    <t>ne pas confondre avec la période d'inactivité</t>
  </si>
  <si>
    <t>chômeurs</t>
  </si>
  <si>
    <t>de</t>
  </si>
  <si>
    <t>longue durée</t>
  </si>
  <si>
    <t>1/2</t>
  </si>
  <si>
    <t>LE STOCK DES DEMANDEURS D'EMPLOI EN FIN DE MOIS (DEFM)</t>
  </si>
  <si>
    <t>= personnes présentes dans les fichiers de l'Anpe le dernier jour du mois considéré</t>
  </si>
  <si>
    <t>niveau de qualification déclaré par la personne</t>
  </si>
  <si>
    <t>agents de maîtrise, techniciens, cadres</t>
  </si>
  <si>
    <t xml:space="preserve">secteur d'activité dans lequel évoluait la personne </t>
  </si>
  <si>
    <t>avant l'inscription, dès lors qu'elle était en activité</t>
  </si>
  <si>
    <t>y compris industrie agro-alimentaire</t>
  </si>
  <si>
    <t>essentiellement des personnes n'ayant pas d'activité antérieure</t>
  </si>
  <si>
    <t>immédiatement disponible, cherchant un CDI à temps plein</t>
  </si>
  <si>
    <t>immédiatement disponible, cherchant un CDI à temps partiel</t>
  </si>
  <si>
    <t>immédiatement disponible, cherchant un CDD</t>
  </si>
  <si>
    <t>sans emploi, non immédiatement disponible, à la recherche d'un emploi</t>
  </si>
  <si>
    <t>personnes pourvues d'un emploi, à la recherche d'un autre emploi</t>
  </si>
  <si>
    <t>non immédiatement disponible (activité&gt;78h), cherchant un CDI à temps plein</t>
  </si>
  <si>
    <t>non immédiatement disponible (activité&gt;78h), cherchant un CDI à temps partiel</t>
  </si>
  <si>
    <t>non immédiatement disponible (activité&gt;78h), cherchant un CDD</t>
  </si>
  <si>
    <t>DEFM TH</t>
  </si>
  <si>
    <t>DEFM</t>
  </si>
  <si>
    <t>PARIS</t>
  </si>
  <si>
    <t>SEINE-MARNE</t>
  </si>
  <si>
    <t>YVELINES</t>
  </si>
  <si>
    <t>ESSONNE</t>
  </si>
  <si>
    <t>HAUTS-SEINE</t>
  </si>
  <si>
    <t>SEINE-DENIS</t>
  </si>
  <si>
    <t>VAL-MARNE</t>
  </si>
  <si>
    <t>VAL D'OISE</t>
  </si>
  <si>
    <t>France entière</t>
  </si>
  <si>
    <t>Stat_ANPE_décembre05</t>
  </si>
  <si>
    <t>Evolution sur 12 mois des demandeurs d'emploi : statistiques à fin décembre (données brutes, catégorie 1)</t>
  </si>
  <si>
    <t>Stat. ANPE à fin décembre 2005 (flux d'entrées, de sortie - stock des DEFM - handicapés et tous publics) pour Paris</t>
  </si>
  <si>
    <t>Stat. ANPE à fin décembre 2005 (flux d'entrées, de sortie - stock des DEFM - handicapés et tous publics) pour la Seine-de-Marne</t>
  </si>
  <si>
    <t>Stat. ANPE à fin décembre 2005 (flux d'entrées, de sortie - stock des DEFM - handicapés et tous publics) pour les Yvelines</t>
  </si>
  <si>
    <t>Stat. ANPE à fin décembre 2005 (flux d'entrées, de sortie - stock des DEFM - handicapés et tous publics) pour l'Essonne</t>
  </si>
  <si>
    <t>Stat. ANPE à fin décembre 2005 (flux d'entrées, de sortie - stock des DEFM - handicapés et tous publics) pour les Hauts-de-Seine</t>
  </si>
  <si>
    <t>Stat. ANPE à fin décembre 2005 (flux d'entrées, de sortie - stock des DEFM - handicapés et tous publics) pour la Seine-Saint-Denis</t>
  </si>
  <si>
    <t>Stat. ANPE à fin décembre 2005 (flux d'entrées, de sortie - stock des DEFM - handicapés et tous publics) pour le Val-de-Marne</t>
  </si>
  <si>
    <t>Stat. ANPE à fin décembre 2005 (flux d'entrées, de sortie - stock des DEFM - handicapés et tous publics) pour le Val-d-Oise</t>
  </si>
  <si>
    <t>Stat. ANPE à fin décembre 2005 (flux d'entrées, de sortie - stock des DEFM - handicapés et tous publics) pour l'Ile de France</t>
  </si>
  <si>
    <t>Statistiques départementales régionales et nationales ANPE à fin décembre 2005 : flux d'entrées - flux de sortie -
stock  des demandeurs inscrits en fin de mois - handicapés et tous publics. Ainsi que les évolutions sur 12  mois du nombre de demandeurs d'emploi</t>
  </si>
  <si>
    <t>Evol 2005-2004</t>
  </si>
  <si>
    <t>FIN DECEMBRE 2005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</si>
</sst>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color indexed="9"/>
      <name val="Century Schoolbook"/>
      <family val="1"/>
    </font>
    <font>
      <sz val="9"/>
      <color indexed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Century Schoolbook"/>
      <family val="1"/>
    </font>
    <font>
      <b/>
      <sz val="9"/>
      <color indexed="8"/>
      <name val="Century Schoolbook"/>
      <family val="1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57"/>
      <name val="Arial"/>
      <family val="2"/>
    </font>
    <font>
      <b/>
      <sz val="9"/>
      <name val="Century Schoolbook"/>
      <family val="1"/>
    </font>
  </fonts>
  <fills count="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172" fontId="8" fillId="0" borderId="3" xfId="19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172" fontId="9" fillId="0" borderId="3" xfId="19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72" fontId="9" fillId="0" borderId="0" xfId="19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2" fontId="8" fillId="0" borderId="3" xfId="19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right"/>
    </xf>
    <xf numFmtId="172" fontId="9" fillId="5" borderId="3" xfId="19" applyNumberFormat="1" applyFont="1" applyFill="1" applyBorder="1" applyAlignment="1">
      <alignment horizontal="center"/>
    </xf>
    <xf numFmtId="172" fontId="9" fillId="0" borderId="3" xfId="19" applyNumberFormat="1" applyFont="1" applyFill="1" applyBorder="1" applyAlignment="1">
      <alignment horizontal="right"/>
    </xf>
    <xf numFmtId="0" fontId="10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11" fillId="3" borderId="5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3" fontId="7" fillId="5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right"/>
    </xf>
    <xf numFmtId="16" fontId="8" fillId="4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 quotePrefix="1">
      <alignment/>
    </xf>
    <xf numFmtId="3" fontId="6" fillId="0" borderId="7" xfId="0" applyNumberFormat="1" applyFont="1" applyBorder="1" applyAlignment="1">
      <alignment/>
    </xf>
    <xf numFmtId="172" fontId="7" fillId="5" borderId="3" xfId="19" applyNumberFormat="1" applyFont="1" applyFill="1" applyBorder="1" applyAlignment="1">
      <alignment/>
    </xf>
    <xf numFmtId="0" fontId="5" fillId="0" borderId="0" xfId="0" applyFont="1" applyAlignment="1" quotePrefix="1">
      <alignment/>
    </xf>
    <xf numFmtId="3" fontId="7" fillId="5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9" fillId="0" borderId="0" xfId="19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" fillId="2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centerContinuous"/>
    </xf>
    <xf numFmtId="0" fontId="10" fillId="0" borderId="0" xfId="0" applyFont="1" applyFill="1" applyAlignment="1">
      <alignment horizontal="centerContinuous"/>
    </xf>
    <xf numFmtId="0" fontId="18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6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 quotePrefix="1">
      <alignment/>
    </xf>
    <xf numFmtId="0" fontId="18" fillId="3" borderId="4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17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172" fontId="6" fillId="0" borderId="3" xfId="19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7" fillId="0" borderId="3" xfId="0" applyNumberFormat="1" applyFont="1" applyBorder="1" applyAlignment="1">
      <alignment horizontal="center"/>
    </xf>
    <xf numFmtId="172" fontId="7" fillId="0" borderId="3" xfId="19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11.421875" defaultRowHeight="12.75"/>
  <cols>
    <col min="2" max="2" width="75.00390625" style="0" customWidth="1"/>
  </cols>
  <sheetData>
    <row r="1" spans="1:2" ht="12.75">
      <c r="A1" s="51" t="s">
        <v>103</v>
      </c>
      <c r="B1" s="52" t="s">
        <v>171</v>
      </c>
    </row>
    <row r="2" ht="15.75">
      <c r="A2" s="53"/>
    </row>
    <row r="3" spans="1:2" ht="39" customHeight="1">
      <c r="A3" s="112" t="s">
        <v>182</v>
      </c>
      <c r="B3" s="112"/>
    </row>
    <row r="4" ht="15.75">
      <c r="A4" s="53"/>
    </row>
    <row r="5" spans="1:2" ht="22.5">
      <c r="A5" s="51" t="s">
        <v>104</v>
      </c>
      <c r="B5" s="54" t="s">
        <v>105</v>
      </c>
    </row>
    <row r="6" spans="1:2" ht="12.75">
      <c r="A6" s="55" t="s">
        <v>106</v>
      </c>
      <c r="B6" s="56" t="s">
        <v>107</v>
      </c>
    </row>
    <row r="7" spans="1:2" ht="25.5">
      <c r="A7" s="55" t="s">
        <v>108</v>
      </c>
      <c r="B7" s="56" t="s">
        <v>172</v>
      </c>
    </row>
    <row r="8" spans="1:2" ht="25.5">
      <c r="A8" s="55">
        <v>75</v>
      </c>
      <c r="B8" s="56" t="s">
        <v>173</v>
      </c>
    </row>
    <row r="9" spans="1:2" ht="25.5">
      <c r="A9" s="55">
        <v>77</v>
      </c>
      <c r="B9" s="56" t="s">
        <v>174</v>
      </c>
    </row>
    <row r="10" spans="1:2" ht="25.5">
      <c r="A10" s="55">
        <v>78</v>
      </c>
      <c r="B10" s="56" t="s">
        <v>175</v>
      </c>
    </row>
    <row r="11" spans="1:2" ht="25.5">
      <c r="A11" s="55">
        <v>91</v>
      </c>
      <c r="B11" s="56" t="s">
        <v>176</v>
      </c>
    </row>
    <row r="12" spans="1:2" ht="25.5">
      <c r="A12" s="55">
        <v>92</v>
      </c>
      <c r="B12" s="56" t="s">
        <v>177</v>
      </c>
    </row>
    <row r="13" spans="1:2" ht="25.5">
      <c r="A13" s="55">
        <v>93</v>
      </c>
      <c r="B13" s="56" t="s">
        <v>178</v>
      </c>
    </row>
    <row r="14" spans="1:2" ht="25.5">
      <c r="A14" s="55">
        <v>94</v>
      </c>
      <c r="B14" s="56" t="s">
        <v>179</v>
      </c>
    </row>
    <row r="15" spans="1:2" ht="25.5">
      <c r="A15" s="55">
        <v>95</v>
      </c>
      <c r="B15" s="56" t="s">
        <v>180</v>
      </c>
    </row>
    <row r="16" spans="1:2" ht="25.5">
      <c r="A16" s="55" t="s">
        <v>109</v>
      </c>
      <c r="B16" s="56" t="s">
        <v>181</v>
      </c>
    </row>
  </sheetData>
  <mergeCells count="1">
    <mergeCell ref="A3:B3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98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790</v>
      </c>
      <c r="C8" s="10">
        <f aca="true" t="shared" si="0" ref="C8:C13">B8/B$14</f>
        <v>0.2822436584494462</v>
      </c>
      <c r="D8" s="9">
        <v>27128</v>
      </c>
      <c r="E8" s="10">
        <f aca="true" t="shared" si="1" ref="E8:E13">D8/D$14</f>
        <v>0.2650953260434073</v>
      </c>
      <c r="G8" s="20">
        <f aca="true" t="shared" si="2" ref="G8:G14">B8/D8</f>
        <v>0.02912120318490121</v>
      </c>
    </row>
    <row r="9" spans="1:7" ht="12">
      <c r="A9" s="8" t="s">
        <v>9</v>
      </c>
      <c r="B9" s="9">
        <v>65</v>
      </c>
      <c r="C9" s="10">
        <f t="shared" si="0"/>
        <v>0.023222579492675956</v>
      </c>
      <c r="D9" s="9">
        <v>5185</v>
      </c>
      <c r="E9" s="10">
        <f t="shared" si="1"/>
        <v>0.05066791748507324</v>
      </c>
      <c r="G9" s="20">
        <f t="shared" si="2"/>
        <v>0.01253616200578592</v>
      </c>
    </row>
    <row r="10" spans="1:7" ht="12">
      <c r="A10" s="8" t="s">
        <v>10</v>
      </c>
      <c r="B10" s="9">
        <v>475</v>
      </c>
      <c r="C10" s="10">
        <f t="shared" si="0"/>
        <v>0.1697034655234012</v>
      </c>
      <c r="D10" s="9">
        <v>26734</v>
      </c>
      <c r="E10" s="10">
        <f t="shared" si="1"/>
        <v>0.26124515063566983</v>
      </c>
      <c r="G10" s="20">
        <f t="shared" si="2"/>
        <v>0.017767636717288846</v>
      </c>
    </row>
    <row r="11" spans="1:7" ht="12">
      <c r="A11" s="8" t="s">
        <v>11</v>
      </c>
      <c r="B11" s="9">
        <v>73</v>
      </c>
      <c r="C11" s="10">
        <f t="shared" si="0"/>
        <v>0.026080743122543767</v>
      </c>
      <c r="D11" s="9">
        <v>10224</v>
      </c>
      <c r="E11" s="10">
        <f t="shared" si="1"/>
        <v>0.09990912022514731</v>
      </c>
      <c r="G11" s="20">
        <f t="shared" si="2"/>
        <v>0.0071400625978090765</v>
      </c>
    </row>
    <row r="12" spans="1:7" ht="12">
      <c r="A12" s="8" t="s">
        <v>12</v>
      </c>
      <c r="B12" s="9">
        <v>132</v>
      </c>
      <c r="C12" s="10">
        <f t="shared" si="0"/>
        <v>0.04715969989281887</v>
      </c>
      <c r="D12" s="9">
        <v>2677</v>
      </c>
      <c r="E12" s="10">
        <f t="shared" si="1"/>
        <v>0.026159694331251895</v>
      </c>
      <c r="G12" s="20">
        <f t="shared" si="2"/>
        <v>0.04930892790437057</v>
      </c>
    </row>
    <row r="13" spans="1:7" ht="12">
      <c r="A13" s="8" t="s">
        <v>13</v>
      </c>
      <c r="B13" s="9">
        <v>1264</v>
      </c>
      <c r="C13" s="10">
        <f t="shared" si="0"/>
        <v>0.45158985351911396</v>
      </c>
      <c r="D13" s="9">
        <v>30385</v>
      </c>
      <c r="E13" s="10">
        <f t="shared" si="1"/>
        <v>0.2969227912794504</v>
      </c>
      <c r="G13" s="20">
        <f t="shared" si="2"/>
        <v>0.04159947342438703</v>
      </c>
    </row>
    <row r="14" spans="1:7" ht="12">
      <c r="A14" s="12" t="s">
        <v>14</v>
      </c>
      <c r="B14" s="35">
        <f>SUM(B8:B13)</f>
        <v>2799</v>
      </c>
      <c r="C14" s="14">
        <v>1</v>
      </c>
      <c r="D14" s="13">
        <f>SUM(D8:D13)</f>
        <v>102333</v>
      </c>
      <c r="E14" s="14">
        <v>1</v>
      </c>
      <c r="G14" s="29">
        <f t="shared" si="2"/>
        <v>0.027351880625018324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518</v>
      </c>
      <c r="C21" s="10">
        <f aca="true" t="shared" si="3" ref="C21:C27">B21/B$28</f>
        <v>0.1662921348314607</v>
      </c>
      <c r="D21" s="9">
        <v>19310</v>
      </c>
      <c r="E21" s="10">
        <f aca="true" t="shared" si="4" ref="E21:E27">D21/D$28</f>
        <v>0.18946418234087853</v>
      </c>
      <c r="G21" s="20">
        <f aca="true" t="shared" si="5" ref="G21:G28">B21/D21</f>
        <v>0.026825479026411185</v>
      </c>
    </row>
    <row r="22" spans="1:7" ht="12">
      <c r="A22" s="8" t="s">
        <v>18</v>
      </c>
      <c r="B22" s="9">
        <v>252</v>
      </c>
      <c r="C22" s="10">
        <f t="shared" si="3"/>
        <v>0.08089887640449438</v>
      </c>
      <c r="D22" s="9">
        <v>6291</v>
      </c>
      <c r="E22" s="10">
        <f t="shared" si="4"/>
        <v>0.06172548788744003</v>
      </c>
      <c r="G22" s="20">
        <f t="shared" si="5"/>
        <v>0.04005722460658083</v>
      </c>
    </row>
    <row r="23" spans="1:7" ht="12">
      <c r="A23" s="8" t="s">
        <v>19</v>
      </c>
      <c r="B23" s="9">
        <v>466</v>
      </c>
      <c r="C23" s="10">
        <f t="shared" si="3"/>
        <v>0.14959871589085072</v>
      </c>
      <c r="D23" s="9">
        <v>7520</v>
      </c>
      <c r="E23" s="10">
        <f t="shared" si="4"/>
        <v>0.07378408343880925</v>
      </c>
      <c r="G23" s="20">
        <f t="shared" si="5"/>
        <v>0.06196808510638298</v>
      </c>
    </row>
    <row r="24" spans="1:7" ht="12">
      <c r="A24" s="8" t="s">
        <v>20</v>
      </c>
      <c r="B24" s="9">
        <v>105</v>
      </c>
      <c r="C24" s="10">
        <f t="shared" si="3"/>
        <v>0.033707865168539325</v>
      </c>
      <c r="D24" s="9">
        <v>4129</v>
      </c>
      <c r="E24" s="10">
        <f t="shared" si="4"/>
        <v>0.04051256389878237</v>
      </c>
      <c r="G24" s="20">
        <f t="shared" si="5"/>
        <v>0.02542988617098571</v>
      </c>
    </row>
    <row r="25" spans="1:7" ht="12">
      <c r="A25" s="8" t="s">
        <v>21</v>
      </c>
      <c r="B25" s="9">
        <v>1169</v>
      </c>
      <c r="C25" s="10">
        <f t="shared" si="3"/>
        <v>0.3752808988764045</v>
      </c>
      <c r="D25" s="9">
        <v>45125</v>
      </c>
      <c r="E25" s="10">
        <f t="shared" si="4"/>
        <v>0.44275355919897175</v>
      </c>
      <c r="G25" s="20">
        <f t="shared" si="5"/>
        <v>0.025905817174515237</v>
      </c>
    </row>
    <row r="26" spans="1:7" ht="12">
      <c r="A26" s="8" t="s">
        <v>22</v>
      </c>
      <c r="B26" s="9">
        <v>251</v>
      </c>
      <c r="C26" s="10">
        <f t="shared" si="3"/>
        <v>0.08057784911717496</v>
      </c>
      <c r="D26" s="9">
        <v>10322</v>
      </c>
      <c r="E26" s="10">
        <f t="shared" si="4"/>
        <v>0.10127650389034429</v>
      </c>
      <c r="G26" s="20">
        <f t="shared" si="5"/>
        <v>0.024316992830846734</v>
      </c>
    </row>
    <row r="27" spans="1:7" ht="12">
      <c r="A27" s="8" t="s">
        <v>23</v>
      </c>
      <c r="B27" s="9">
        <v>354</v>
      </c>
      <c r="C27" s="10">
        <f t="shared" si="3"/>
        <v>0.11364365971107544</v>
      </c>
      <c r="D27" s="9">
        <v>9222</v>
      </c>
      <c r="E27" s="10">
        <f t="shared" si="4"/>
        <v>0.0904836193447738</v>
      </c>
      <c r="G27" s="20">
        <f t="shared" si="5"/>
        <v>0.038386467143786594</v>
      </c>
    </row>
    <row r="28" spans="1:7" ht="12">
      <c r="A28" s="12" t="s">
        <v>14</v>
      </c>
      <c r="B28" s="46">
        <f>SUM(B21:B27)</f>
        <v>3115</v>
      </c>
      <c r="C28" s="14">
        <v>1</v>
      </c>
      <c r="D28" s="13">
        <f>SUM(D21:D27)</f>
        <v>101919</v>
      </c>
      <c r="E28" s="14">
        <v>1</v>
      </c>
      <c r="G28" s="29">
        <f t="shared" si="5"/>
        <v>0.030563486690411014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19</v>
      </c>
      <c r="C34" s="10">
        <f aca="true" t="shared" si="6" ref="C34:C42">B34/B$43</f>
        <v>0.03667953667953668</v>
      </c>
    </row>
    <row r="35" spans="1:3" ht="12">
      <c r="A35" s="8" t="s">
        <v>27</v>
      </c>
      <c r="B35" s="9">
        <v>1</v>
      </c>
      <c r="C35" s="10">
        <f t="shared" si="6"/>
        <v>0.0019305019305019305</v>
      </c>
    </row>
    <row r="36" spans="1:3" ht="12">
      <c r="A36" s="8" t="s">
        <v>28</v>
      </c>
      <c r="B36" s="9">
        <v>0</v>
      </c>
      <c r="C36" s="10">
        <f t="shared" si="6"/>
        <v>0</v>
      </c>
    </row>
    <row r="37" spans="1:3" ht="12">
      <c r="A37" s="8" t="s">
        <v>29</v>
      </c>
      <c r="B37" s="9">
        <v>118</v>
      </c>
      <c r="C37" s="10">
        <f t="shared" si="6"/>
        <v>0.2277992277992278</v>
      </c>
    </row>
    <row r="38" spans="1:3" ht="12">
      <c r="A38" s="8" t="s">
        <v>30</v>
      </c>
      <c r="B38" s="9">
        <v>304</v>
      </c>
      <c r="C38" s="10">
        <f t="shared" si="6"/>
        <v>0.5868725868725869</v>
      </c>
    </row>
    <row r="39" spans="1:3" ht="12">
      <c r="A39" s="8" t="s">
        <v>31</v>
      </c>
      <c r="B39" s="9">
        <v>31</v>
      </c>
      <c r="C39" s="10">
        <f t="shared" si="6"/>
        <v>0.059845559845559844</v>
      </c>
    </row>
    <row r="40" spans="1:3" ht="12">
      <c r="A40" s="8" t="s">
        <v>32</v>
      </c>
      <c r="B40" s="9">
        <v>37</v>
      </c>
      <c r="C40" s="10">
        <f t="shared" si="6"/>
        <v>0.07142857142857142</v>
      </c>
    </row>
    <row r="41" spans="1:3" ht="12">
      <c r="A41" s="8" t="s">
        <v>33</v>
      </c>
      <c r="B41" s="9">
        <v>7</v>
      </c>
      <c r="C41" s="10">
        <f t="shared" si="6"/>
        <v>0.013513513513513514</v>
      </c>
    </row>
    <row r="42" spans="1:3" ht="12">
      <c r="A42" s="11" t="s">
        <v>34</v>
      </c>
      <c r="B42" s="9">
        <v>1</v>
      </c>
      <c r="C42" s="10">
        <f t="shared" si="6"/>
        <v>0.0019305019305019305</v>
      </c>
    </row>
    <row r="43" spans="1:3" ht="12">
      <c r="A43" s="12" t="s">
        <v>35</v>
      </c>
      <c r="B43" s="35">
        <f>SUM(B34:B42)</f>
        <v>518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36</v>
      </c>
      <c r="C47" s="10">
        <f aca="true" t="shared" si="7" ref="C47:C53">B47/B$54</f>
        <v>0.0694980694980695</v>
      </c>
      <c r="D47" s="9">
        <v>4173</v>
      </c>
      <c r="E47" s="10">
        <f aca="true" t="shared" si="8" ref="E47:E53">D47/D$54</f>
        <v>0.21610564474365615</v>
      </c>
      <c r="G47" s="20">
        <f aca="true" t="shared" si="9" ref="G47:G54">B47/D47</f>
        <v>0.008626887131560028</v>
      </c>
    </row>
    <row r="48" spans="1:7" ht="12">
      <c r="A48" s="8" t="s">
        <v>38</v>
      </c>
      <c r="B48" s="9">
        <v>48</v>
      </c>
      <c r="C48" s="10">
        <f t="shared" si="7"/>
        <v>0.09266409266409266</v>
      </c>
      <c r="D48" s="9">
        <v>3426</v>
      </c>
      <c r="E48" s="10">
        <f t="shared" si="8"/>
        <v>0.17742102537545312</v>
      </c>
      <c r="G48" s="20">
        <f t="shared" si="9"/>
        <v>0.014010507880910683</v>
      </c>
    </row>
    <row r="49" spans="1:7" ht="12">
      <c r="A49" s="8" t="s">
        <v>39</v>
      </c>
      <c r="B49" s="9">
        <v>91</v>
      </c>
      <c r="C49" s="10">
        <f t="shared" si="7"/>
        <v>0.17567567567567569</v>
      </c>
      <c r="D49" s="9">
        <v>3838</v>
      </c>
      <c r="E49" s="10">
        <f t="shared" si="8"/>
        <v>0.198757120662869</v>
      </c>
      <c r="G49" s="20">
        <f t="shared" si="9"/>
        <v>0.023710265763418448</v>
      </c>
    </row>
    <row r="50" spans="1:7" ht="12">
      <c r="A50" s="8" t="s">
        <v>40</v>
      </c>
      <c r="B50" s="9">
        <v>211</v>
      </c>
      <c r="C50" s="10">
        <f t="shared" si="7"/>
        <v>0.40733590733590735</v>
      </c>
      <c r="D50" s="9">
        <v>4709</v>
      </c>
      <c r="E50" s="10">
        <f t="shared" si="8"/>
        <v>0.2438632832729156</v>
      </c>
      <c r="G50" s="20">
        <f t="shared" si="9"/>
        <v>0.044807814822679974</v>
      </c>
    </row>
    <row r="51" spans="1:7" ht="12">
      <c r="A51" s="8" t="s">
        <v>41</v>
      </c>
      <c r="B51" s="9">
        <v>44</v>
      </c>
      <c r="C51" s="10">
        <f t="shared" si="7"/>
        <v>0.08494208494208494</v>
      </c>
      <c r="D51" s="9">
        <v>1020</v>
      </c>
      <c r="E51" s="10">
        <f t="shared" si="8"/>
        <v>0.05282237182806836</v>
      </c>
      <c r="G51" s="20">
        <f t="shared" si="9"/>
        <v>0.043137254901960784</v>
      </c>
    </row>
    <row r="52" spans="1:7" ht="12">
      <c r="A52" s="8" t="s">
        <v>42</v>
      </c>
      <c r="B52" s="9">
        <v>88</v>
      </c>
      <c r="C52" s="10">
        <f t="shared" si="7"/>
        <v>0.16988416988416988</v>
      </c>
      <c r="D52" s="9">
        <v>1628</v>
      </c>
      <c r="E52" s="10">
        <f t="shared" si="8"/>
        <v>0.08430864836872087</v>
      </c>
      <c r="G52" s="20">
        <f t="shared" si="9"/>
        <v>0.05405405405405406</v>
      </c>
    </row>
    <row r="53" spans="1:7" ht="12">
      <c r="A53" s="8" t="s">
        <v>43</v>
      </c>
      <c r="B53" s="9">
        <v>0</v>
      </c>
      <c r="C53" s="10">
        <f t="shared" si="7"/>
        <v>0</v>
      </c>
      <c r="D53" s="9">
        <v>516</v>
      </c>
      <c r="E53" s="10">
        <f t="shared" si="8"/>
        <v>0.026721905748316933</v>
      </c>
      <c r="G53" s="20">
        <f t="shared" si="9"/>
        <v>0</v>
      </c>
    </row>
    <row r="54" spans="1:7" ht="12">
      <c r="A54" s="12" t="s">
        <v>14</v>
      </c>
      <c r="B54" s="35">
        <f>SUM(B47:B53)</f>
        <v>518</v>
      </c>
      <c r="C54" s="14">
        <v>1</v>
      </c>
      <c r="D54" s="13">
        <f>SUM(D47:D53)</f>
        <v>19310</v>
      </c>
      <c r="E54" s="14">
        <v>1</v>
      </c>
      <c r="G54" s="29">
        <f t="shared" si="9"/>
        <v>0.026825479026411185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208</v>
      </c>
      <c r="C58" s="10">
        <f>B58/B$63</f>
        <v>0.4015444015444015</v>
      </c>
      <c r="D58" s="9">
        <v>10133</v>
      </c>
      <c r="E58" s="10">
        <f>D58/D$63</f>
        <v>0.5247540134645261</v>
      </c>
      <c r="G58" s="20">
        <f aca="true" t="shared" si="10" ref="G58:G63">B58/D58</f>
        <v>0.02052699101944143</v>
      </c>
    </row>
    <row r="59" spans="1:7" ht="12">
      <c r="A59" s="8" t="s">
        <v>46</v>
      </c>
      <c r="B59" s="9">
        <v>111</v>
      </c>
      <c r="C59" s="10">
        <f>B59/B$63</f>
        <v>0.21428571428571427</v>
      </c>
      <c r="D59" s="9">
        <v>4328</v>
      </c>
      <c r="E59" s="10">
        <f>D59/D$63</f>
        <v>0.22413257379596063</v>
      </c>
      <c r="G59" s="20">
        <f t="shared" si="10"/>
        <v>0.02564695009242144</v>
      </c>
    </row>
    <row r="60" spans="1:7" ht="12">
      <c r="A60" s="8" t="s">
        <v>47</v>
      </c>
      <c r="B60" s="9">
        <v>124</v>
      </c>
      <c r="C60" s="10">
        <f>B60/B$63</f>
        <v>0.23938223938223938</v>
      </c>
      <c r="D60" s="9">
        <v>3276</v>
      </c>
      <c r="E60" s="10">
        <f>D60/D$63</f>
        <v>0.16965302951838426</v>
      </c>
      <c r="G60" s="20">
        <f t="shared" si="10"/>
        <v>0.03785103785103785</v>
      </c>
    </row>
    <row r="61" spans="1:7" ht="12">
      <c r="A61" s="8" t="s">
        <v>48</v>
      </c>
      <c r="B61" s="9">
        <v>47</v>
      </c>
      <c r="C61" s="10">
        <f>B61/B$63</f>
        <v>0.09073359073359073</v>
      </c>
      <c r="D61" s="9">
        <v>1157</v>
      </c>
      <c r="E61" s="10">
        <f>D61/D$63</f>
        <v>0.0599171413775246</v>
      </c>
      <c r="G61" s="20">
        <f t="shared" si="10"/>
        <v>0.04062229904926534</v>
      </c>
    </row>
    <row r="62" spans="1:7" ht="12">
      <c r="A62" s="8" t="s">
        <v>49</v>
      </c>
      <c r="B62" s="9">
        <v>28</v>
      </c>
      <c r="C62" s="10">
        <f>B62/B$63</f>
        <v>0.05405405405405406</v>
      </c>
      <c r="D62" s="9">
        <v>416</v>
      </c>
      <c r="E62" s="10">
        <f>D62/D$63</f>
        <v>0.02154324184360435</v>
      </c>
      <c r="G62" s="20">
        <f t="shared" si="10"/>
        <v>0.0673076923076923</v>
      </c>
    </row>
    <row r="63" spans="1:7" ht="12">
      <c r="A63" s="12" t="s">
        <v>14</v>
      </c>
      <c r="B63" s="35">
        <f>SUM(B58:B62)</f>
        <v>518</v>
      </c>
      <c r="C63" s="14">
        <v>1</v>
      </c>
      <c r="D63" s="13">
        <f>SUM(D58:D62)</f>
        <v>19310</v>
      </c>
      <c r="E63" s="14">
        <v>1</v>
      </c>
      <c r="G63" s="29">
        <f t="shared" si="10"/>
        <v>0.026825479026411185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99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66</v>
      </c>
      <c r="C71" s="10">
        <f aca="true" t="shared" si="11" ref="C71:C79">B71/B$80</f>
        <v>0.026785714285714284</v>
      </c>
    </row>
    <row r="72" spans="1:3" ht="12">
      <c r="A72" s="8" t="s">
        <v>27</v>
      </c>
      <c r="B72" s="9">
        <v>3</v>
      </c>
      <c r="C72" s="10">
        <f t="shared" si="11"/>
        <v>0.0012175324675324675</v>
      </c>
    </row>
    <row r="73" spans="1:3" ht="12">
      <c r="A73" s="8" t="s">
        <v>28</v>
      </c>
      <c r="B73" s="9">
        <v>3</v>
      </c>
      <c r="C73" s="10">
        <f t="shared" si="11"/>
        <v>0.0012175324675324675</v>
      </c>
    </row>
    <row r="74" spans="1:3" ht="12">
      <c r="A74" s="8" t="s">
        <v>29</v>
      </c>
      <c r="B74" s="9">
        <v>503</v>
      </c>
      <c r="C74" s="10">
        <f t="shared" si="11"/>
        <v>0.2041396103896104</v>
      </c>
    </row>
    <row r="75" spans="1:3" ht="12">
      <c r="A75" s="8" t="s">
        <v>30</v>
      </c>
      <c r="B75" s="9">
        <v>1272</v>
      </c>
      <c r="C75" s="10">
        <f t="shared" si="11"/>
        <v>0.5162337662337663</v>
      </c>
    </row>
    <row r="76" spans="1:3" ht="12">
      <c r="A76" s="8" t="s">
        <v>31</v>
      </c>
      <c r="B76" s="9">
        <v>175</v>
      </c>
      <c r="C76" s="10">
        <f t="shared" si="11"/>
        <v>0.07102272727272728</v>
      </c>
    </row>
    <row r="77" spans="1:3" ht="12">
      <c r="A77" s="8" t="s">
        <v>32</v>
      </c>
      <c r="B77" s="9">
        <v>351</v>
      </c>
      <c r="C77" s="10">
        <f t="shared" si="11"/>
        <v>0.1424512987012987</v>
      </c>
    </row>
    <row r="78" spans="1:3" ht="12">
      <c r="A78" s="8" t="s">
        <v>33</v>
      </c>
      <c r="B78" s="9">
        <v>62</v>
      </c>
      <c r="C78" s="10">
        <f t="shared" si="11"/>
        <v>0.025162337662337664</v>
      </c>
    </row>
    <row r="79" spans="1:3" ht="12">
      <c r="A79" s="11" t="s">
        <v>34</v>
      </c>
      <c r="B79" s="9">
        <v>29</v>
      </c>
      <c r="C79" s="10">
        <f t="shared" si="11"/>
        <v>0.01176948051948052</v>
      </c>
    </row>
    <row r="80" spans="1:3" ht="12">
      <c r="A80" s="12" t="s">
        <v>35</v>
      </c>
      <c r="B80" s="35">
        <f>SUM(B71:B79)</f>
        <v>2464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52513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0.04692171462304572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50</v>
      </c>
      <c r="C88" s="10">
        <f aca="true" t="shared" si="12" ref="C88:C93">B88/B$94</f>
        <v>0.020292207792207792</v>
      </c>
      <c r="D88" s="9">
        <v>3832</v>
      </c>
      <c r="E88" s="10">
        <f aca="true" t="shared" si="13" ref="E88:E93">D88/D$94</f>
        <v>0.07297240683259383</v>
      </c>
      <c r="G88" s="20">
        <f aca="true" t="shared" si="14" ref="G88:G94">B88/D88</f>
        <v>0.013048016701461378</v>
      </c>
    </row>
    <row r="89" spans="1:7" ht="12">
      <c r="A89" s="8" t="s">
        <v>58</v>
      </c>
      <c r="B89" s="9">
        <v>1050</v>
      </c>
      <c r="C89" s="10">
        <f t="shared" si="12"/>
        <v>0.42613636363636365</v>
      </c>
      <c r="D89" s="9">
        <v>19346</v>
      </c>
      <c r="E89" s="10">
        <f t="shared" si="13"/>
        <v>0.3684040142440919</v>
      </c>
      <c r="G89" s="20">
        <f t="shared" si="14"/>
        <v>0.05427478548537165</v>
      </c>
    </row>
    <row r="90" spans="1:7" ht="12">
      <c r="A90" s="8" t="s">
        <v>59</v>
      </c>
      <c r="B90" s="9">
        <v>453</v>
      </c>
      <c r="C90" s="10">
        <f t="shared" si="12"/>
        <v>0.1838474025974026</v>
      </c>
      <c r="D90" s="9">
        <v>4560</v>
      </c>
      <c r="E90" s="10">
        <f t="shared" si="13"/>
        <v>0.08683564069849371</v>
      </c>
      <c r="G90" s="20">
        <f t="shared" si="14"/>
        <v>0.0993421052631579</v>
      </c>
    </row>
    <row r="91" spans="1:7" ht="12">
      <c r="A91" s="8" t="s">
        <v>60</v>
      </c>
      <c r="B91" s="9">
        <v>40</v>
      </c>
      <c r="C91" s="10">
        <f t="shared" si="12"/>
        <v>0.016233766233766232</v>
      </c>
      <c r="D91" s="9">
        <v>3796</v>
      </c>
      <c r="E91" s="10">
        <f t="shared" si="13"/>
        <v>0.07228686230076362</v>
      </c>
      <c r="G91" s="20">
        <f t="shared" si="14"/>
        <v>0.01053740779768177</v>
      </c>
    </row>
    <row r="92" spans="1:7" ht="12">
      <c r="A92" s="8" t="s">
        <v>61</v>
      </c>
      <c r="B92" s="9">
        <v>640</v>
      </c>
      <c r="C92" s="10">
        <f t="shared" si="12"/>
        <v>0.2597402597402597</v>
      </c>
      <c r="D92" s="9">
        <v>17599</v>
      </c>
      <c r="E92" s="10">
        <f t="shared" si="13"/>
        <v>0.33513606154666464</v>
      </c>
      <c r="G92" s="20">
        <f t="shared" si="14"/>
        <v>0.03636570259673845</v>
      </c>
    </row>
    <row r="93" spans="1:7" ht="12">
      <c r="A93" s="8" t="s">
        <v>62</v>
      </c>
      <c r="B93" s="9">
        <v>231</v>
      </c>
      <c r="C93" s="10">
        <f t="shared" si="12"/>
        <v>0.09375</v>
      </c>
      <c r="D93" s="9">
        <v>3380</v>
      </c>
      <c r="E93" s="10">
        <f t="shared" si="13"/>
        <v>0.06436501437739227</v>
      </c>
      <c r="G93" s="20">
        <f t="shared" si="14"/>
        <v>0.0683431952662722</v>
      </c>
    </row>
    <row r="94" spans="1:7" ht="12">
      <c r="A94" s="12" t="s">
        <v>14</v>
      </c>
      <c r="B94" s="35">
        <f>SUM(B88:B93)</f>
        <v>2464</v>
      </c>
      <c r="C94" s="14">
        <v>1</v>
      </c>
      <c r="D94" s="13">
        <f>SUM(D88:D93)</f>
        <v>52513</v>
      </c>
      <c r="E94" s="14">
        <v>1</v>
      </c>
      <c r="G94" s="29">
        <f t="shared" si="14"/>
        <v>0.04692171462304572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153</v>
      </c>
      <c r="C98" s="10">
        <f aca="true" t="shared" si="15" ref="C98:C104">B98/B$105</f>
        <v>0.06209415584415585</v>
      </c>
      <c r="D98" s="9">
        <v>8448</v>
      </c>
      <c r="E98" s="10">
        <f aca="true" t="shared" si="16" ref="E98:E104">D98/D$105</f>
        <v>0.16087445013615675</v>
      </c>
      <c r="G98" s="20">
        <f aca="true" t="shared" si="17" ref="G98:G105">B98/D98</f>
        <v>0.018110795454545456</v>
      </c>
    </row>
    <row r="99" spans="1:7" ht="12">
      <c r="A99" s="8" t="s">
        <v>38</v>
      </c>
      <c r="B99" s="9">
        <v>162</v>
      </c>
      <c r="C99" s="10">
        <f t="shared" si="15"/>
        <v>0.06574675324675325</v>
      </c>
      <c r="D99" s="9">
        <v>6783</v>
      </c>
      <c r="E99" s="10">
        <f t="shared" si="16"/>
        <v>0.1291680155390094</v>
      </c>
      <c r="G99" s="20">
        <f t="shared" si="17"/>
        <v>0.023883237505528527</v>
      </c>
    </row>
    <row r="100" spans="1:7" ht="12">
      <c r="A100" s="8" t="s">
        <v>39</v>
      </c>
      <c r="B100" s="9">
        <v>347</v>
      </c>
      <c r="C100" s="10">
        <f t="shared" si="15"/>
        <v>0.14082792207792208</v>
      </c>
      <c r="D100" s="9">
        <v>10450</v>
      </c>
      <c r="E100" s="10">
        <f t="shared" si="16"/>
        <v>0.19899834326738142</v>
      </c>
      <c r="G100" s="20">
        <f t="shared" si="17"/>
        <v>0.03320574162679426</v>
      </c>
    </row>
    <row r="101" spans="1:7" ht="12">
      <c r="A101" s="8" t="s">
        <v>40</v>
      </c>
      <c r="B101" s="9">
        <v>901</v>
      </c>
      <c r="C101" s="10">
        <f t="shared" si="15"/>
        <v>0.3656655844155844</v>
      </c>
      <c r="D101" s="9">
        <v>14507</v>
      </c>
      <c r="E101" s="10">
        <f t="shared" si="16"/>
        <v>0.2762554034239141</v>
      </c>
      <c r="G101" s="20">
        <f t="shared" si="17"/>
        <v>0.06210794788722686</v>
      </c>
    </row>
    <row r="102" spans="1:7" ht="12">
      <c r="A102" s="8" t="s">
        <v>41</v>
      </c>
      <c r="B102" s="9">
        <v>277</v>
      </c>
      <c r="C102" s="10">
        <f t="shared" si="15"/>
        <v>0.11241883116883117</v>
      </c>
      <c r="D102" s="9">
        <v>4022</v>
      </c>
      <c r="E102" s="10">
        <f t="shared" si="16"/>
        <v>0.07659055852836441</v>
      </c>
      <c r="G102" s="20">
        <f t="shared" si="17"/>
        <v>0.06887120835405271</v>
      </c>
    </row>
    <row r="103" spans="1:7" ht="12">
      <c r="A103" s="8" t="s">
        <v>42</v>
      </c>
      <c r="B103" s="9">
        <v>618</v>
      </c>
      <c r="C103" s="10">
        <f t="shared" si="15"/>
        <v>0.2508116883116883</v>
      </c>
      <c r="D103" s="9">
        <v>7377</v>
      </c>
      <c r="E103" s="10">
        <f t="shared" si="16"/>
        <v>0.14047950031420792</v>
      </c>
      <c r="G103" s="20">
        <f t="shared" si="17"/>
        <v>0.08377389182594551</v>
      </c>
    </row>
    <row r="104" spans="1:7" ht="12">
      <c r="A104" s="8" t="s">
        <v>43</v>
      </c>
      <c r="B104" s="9">
        <v>6</v>
      </c>
      <c r="C104" s="10">
        <f t="shared" si="15"/>
        <v>0.002435064935064935</v>
      </c>
      <c r="D104" s="9">
        <v>926</v>
      </c>
      <c r="E104" s="10">
        <f t="shared" si="16"/>
        <v>0.017633728790966047</v>
      </c>
      <c r="G104" s="20">
        <f t="shared" si="17"/>
        <v>0.0064794816414686825</v>
      </c>
    </row>
    <row r="105" spans="1:7" ht="12">
      <c r="A105" s="12" t="s">
        <v>14</v>
      </c>
      <c r="B105" s="35">
        <f>SUM(B98:B104)</f>
        <v>2464</v>
      </c>
      <c r="C105" s="14">
        <v>1</v>
      </c>
      <c r="D105" s="13">
        <f>SUM(D98:D104)</f>
        <v>52513</v>
      </c>
      <c r="E105" s="14">
        <v>1</v>
      </c>
      <c r="G105" s="29">
        <f t="shared" si="17"/>
        <v>0.04692171462304572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171</v>
      </c>
      <c r="C109" s="10">
        <f aca="true" t="shared" si="18" ref="C109:C114">B109/B$115</f>
        <v>0.06939935064935066</v>
      </c>
      <c r="D109" s="9">
        <v>2101</v>
      </c>
      <c r="E109" s="10">
        <f aca="true" t="shared" si="19" ref="E109:E114">D109/D$115</f>
        <v>0.040009140593757736</v>
      </c>
      <c r="G109" s="20">
        <f aca="true" t="shared" si="20" ref="G109:G115">B109/D109</f>
        <v>0.08138981437410757</v>
      </c>
    </row>
    <row r="110" spans="1:7" ht="12">
      <c r="A110" s="8" t="s">
        <v>65</v>
      </c>
      <c r="B110" s="9">
        <v>289</v>
      </c>
      <c r="C110" s="10">
        <f t="shared" si="18"/>
        <v>0.11728896103896104</v>
      </c>
      <c r="D110" s="9">
        <v>3831</v>
      </c>
      <c r="E110" s="10">
        <f t="shared" si="19"/>
        <v>0.07295336392893188</v>
      </c>
      <c r="G110" s="20">
        <f t="shared" si="20"/>
        <v>0.07543722265726964</v>
      </c>
    </row>
    <row r="111" spans="1:7" ht="12">
      <c r="A111" s="8" t="s">
        <v>66</v>
      </c>
      <c r="B111" s="9">
        <v>657</v>
      </c>
      <c r="C111" s="10">
        <f t="shared" si="18"/>
        <v>0.26663961038961037</v>
      </c>
      <c r="D111" s="9">
        <v>10056</v>
      </c>
      <c r="E111" s="10">
        <f t="shared" si="19"/>
        <v>0.19149543922457296</v>
      </c>
      <c r="G111" s="20">
        <f t="shared" si="20"/>
        <v>0.06533412887828162</v>
      </c>
    </row>
    <row r="112" spans="1:7" ht="12">
      <c r="A112" s="8" t="s">
        <v>67</v>
      </c>
      <c r="B112" s="9">
        <v>1100</v>
      </c>
      <c r="C112" s="10">
        <f t="shared" si="18"/>
        <v>0.44642857142857145</v>
      </c>
      <c r="D112" s="9">
        <v>24487</v>
      </c>
      <c r="E112" s="10">
        <f t="shared" si="19"/>
        <v>0.4663035819701788</v>
      </c>
      <c r="G112" s="20">
        <f t="shared" si="20"/>
        <v>0.04492179523828971</v>
      </c>
    </row>
    <row r="113" spans="1:7" ht="12">
      <c r="A113" s="8" t="s">
        <v>68</v>
      </c>
      <c r="B113" s="9">
        <v>237</v>
      </c>
      <c r="C113" s="10">
        <f t="shared" si="18"/>
        <v>0.09618506493506493</v>
      </c>
      <c r="D113" s="9">
        <v>11244</v>
      </c>
      <c r="E113" s="10">
        <f t="shared" si="19"/>
        <v>0.21411840877497001</v>
      </c>
      <c r="G113" s="20">
        <f t="shared" si="20"/>
        <v>0.021077908217716115</v>
      </c>
    </row>
    <row r="114" spans="1:7" ht="12">
      <c r="A114" s="8" t="s">
        <v>43</v>
      </c>
      <c r="B114" s="9">
        <v>10</v>
      </c>
      <c r="C114" s="10">
        <f t="shared" si="18"/>
        <v>0.004058441558441558</v>
      </c>
      <c r="D114" s="9">
        <v>794</v>
      </c>
      <c r="E114" s="10">
        <f t="shared" si="19"/>
        <v>0.015120065507588596</v>
      </c>
      <c r="G114" s="20">
        <f t="shared" si="20"/>
        <v>0.012594458438287154</v>
      </c>
    </row>
    <row r="115" spans="1:7" ht="12">
      <c r="A115" s="12" t="s">
        <v>14</v>
      </c>
      <c r="B115" s="35">
        <f>SUM(B109:B114)</f>
        <v>2464</v>
      </c>
      <c r="C115" s="14">
        <v>1</v>
      </c>
      <c r="D115" s="13">
        <f>SUM(D109:D114)</f>
        <v>52513</v>
      </c>
      <c r="E115" s="14">
        <v>1</v>
      </c>
      <c r="G115" s="29">
        <f t="shared" si="20"/>
        <v>0.04692171462304572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21</v>
      </c>
      <c r="C119" s="10">
        <f>B119/B$124</f>
        <v>0.008522727272727272</v>
      </c>
      <c r="D119" s="9">
        <v>335</v>
      </c>
      <c r="E119" s="10">
        <f>D119/D$124</f>
        <v>0.006379372726753376</v>
      </c>
      <c r="G119" s="20">
        <f aca="true" t="shared" si="21" ref="G119:G124">B119/D119</f>
        <v>0.0626865671641791</v>
      </c>
    </row>
    <row r="120" spans="1:7" ht="12">
      <c r="A120" s="8" t="s">
        <v>72</v>
      </c>
      <c r="B120" s="9">
        <v>395</v>
      </c>
      <c r="C120" s="10">
        <f>B120/B$124</f>
        <v>0.16030844155844157</v>
      </c>
      <c r="D120" s="9">
        <v>6994</v>
      </c>
      <c r="E120" s="10">
        <f>D120/D$124</f>
        <v>0.1331860682116809</v>
      </c>
      <c r="G120" s="20">
        <f t="shared" si="21"/>
        <v>0.05647698026880183</v>
      </c>
    </row>
    <row r="121" spans="1:7" ht="12">
      <c r="A121" s="8" t="s">
        <v>73</v>
      </c>
      <c r="B121" s="9">
        <v>265</v>
      </c>
      <c r="C121" s="10">
        <f>B121/B$124</f>
        <v>0.1075487012987013</v>
      </c>
      <c r="D121" s="9">
        <v>3205</v>
      </c>
      <c r="E121" s="10">
        <f>D121/D$124</f>
        <v>0.06103250623655095</v>
      </c>
      <c r="G121" s="20">
        <f t="shared" si="21"/>
        <v>0.08268330733229329</v>
      </c>
    </row>
    <row r="122" spans="1:7" ht="12">
      <c r="A122" s="8" t="s">
        <v>74</v>
      </c>
      <c r="B122" s="9">
        <v>1700</v>
      </c>
      <c r="C122" s="10">
        <f>B122/B$124</f>
        <v>0.689935064935065</v>
      </c>
      <c r="D122" s="9">
        <v>37551</v>
      </c>
      <c r="E122" s="10">
        <f>D122/D$124</f>
        <v>0.7150800754098985</v>
      </c>
      <c r="G122" s="20">
        <f t="shared" si="21"/>
        <v>0.045271763734654205</v>
      </c>
    </row>
    <row r="123" spans="1:7" ht="12">
      <c r="A123" s="8" t="s">
        <v>75</v>
      </c>
      <c r="B123" s="9">
        <v>83</v>
      </c>
      <c r="C123" s="10">
        <f>B123/B$124</f>
        <v>0.033685064935064936</v>
      </c>
      <c r="D123" s="9">
        <v>4428</v>
      </c>
      <c r="E123" s="10">
        <f>D123/D$124</f>
        <v>0.08432197741511625</v>
      </c>
      <c r="G123" s="20">
        <f t="shared" si="21"/>
        <v>0.018744354110207768</v>
      </c>
    </row>
    <row r="124" spans="1:7" ht="12">
      <c r="A124" s="12" t="s">
        <v>14</v>
      </c>
      <c r="B124" s="35">
        <f>SUM(B119:B123)</f>
        <v>2464</v>
      </c>
      <c r="C124" s="14">
        <v>1</v>
      </c>
      <c r="D124" s="13">
        <f>SUM(D119:D123)</f>
        <v>52513</v>
      </c>
      <c r="E124" s="14">
        <v>1</v>
      </c>
      <c r="G124" s="29">
        <f t="shared" si="21"/>
        <v>0.04692171462304572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816</v>
      </c>
      <c r="C128" s="10">
        <f>B128/B$133</f>
        <v>0.33116883116883117</v>
      </c>
      <c r="D128" s="9">
        <v>25888</v>
      </c>
      <c r="E128" s="10">
        <f>D128/D$133</f>
        <v>0.49298269000057127</v>
      </c>
      <c r="G128" s="20">
        <f aca="true" t="shared" si="22" ref="G128:G133">B128/D128</f>
        <v>0.0315203955500618</v>
      </c>
    </row>
    <row r="129" spans="1:7" ht="12">
      <c r="A129" s="8" t="s">
        <v>46</v>
      </c>
      <c r="B129" s="9">
        <v>533</v>
      </c>
      <c r="C129" s="10">
        <f>B129/B$133</f>
        <v>0.21631493506493507</v>
      </c>
      <c r="D129" s="9">
        <v>10488</v>
      </c>
      <c r="E129" s="10">
        <f>D129/D$133</f>
        <v>0.1997219736065355</v>
      </c>
      <c r="G129" s="20">
        <f t="shared" si="22"/>
        <v>0.05081998474446987</v>
      </c>
    </row>
    <row r="130" spans="1:7" ht="12">
      <c r="A130" s="8" t="s">
        <v>47</v>
      </c>
      <c r="B130" s="9">
        <v>559</v>
      </c>
      <c r="C130" s="10">
        <f>B130/B$133</f>
        <v>0.2268668831168831</v>
      </c>
      <c r="D130" s="9">
        <v>9876</v>
      </c>
      <c r="E130" s="10">
        <f>D130/D$133</f>
        <v>0.1880677165654219</v>
      </c>
      <c r="G130" s="20">
        <f t="shared" si="22"/>
        <v>0.05660186310247064</v>
      </c>
    </row>
    <row r="131" spans="1:7" ht="12">
      <c r="A131" s="8" t="s">
        <v>48</v>
      </c>
      <c r="B131" s="9">
        <v>279</v>
      </c>
      <c r="C131" s="10">
        <f>B131/B$133</f>
        <v>0.11323051948051949</v>
      </c>
      <c r="D131" s="9">
        <v>3580</v>
      </c>
      <c r="E131" s="10">
        <f>D131/D$133</f>
        <v>0.06817359510978234</v>
      </c>
      <c r="G131" s="20">
        <f t="shared" si="22"/>
        <v>0.07793296089385475</v>
      </c>
    </row>
    <row r="132" spans="1:7" ht="12">
      <c r="A132" s="8" t="s">
        <v>49</v>
      </c>
      <c r="B132" s="9">
        <v>277</v>
      </c>
      <c r="C132" s="10">
        <f>B132/B$133</f>
        <v>0.11241883116883117</v>
      </c>
      <c r="D132" s="9">
        <v>2681</v>
      </c>
      <c r="E132" s="10">
        <f>D132/D$133</f>
        <v>0.05105402471768895</v>
      </c>
      <c r="G132" s="20">
        <f t="shared" si="22"/>
        <v>0.10331965684446102</v>
      </c>
    </row>
    <row r="133" spans="1:7" ht="12">
      <c r="A133" s="12" t="s">
        <v>14</v>
      </c>
      <c r="B133" s="35">
        <f>SUM(B128:B132)</f>
        <v>2464</v>
      </c>
      <c r="C133" s="14">
        <v>1</v>
      </c>
      <c r="D133" s="13">
        <f>SUM(D128:D132)</f>
        <v>52513</v>
      </c>
      <c r="E133" s="14">
        <v>1</v>
      </c>
      <c r="G133" s="29">
        <f t="shared" si="22"/>
        <v>0.04692171462304572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99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2464</v>
      </c>
      <c r="C141" s="10">
        <f aca="true" t="shared" si="23" ref="C141:C148">B141/B$149</f>
        <v>0.5754320411022886</v>
      </c>
      <c r="D141" s="9">
        <v>52513</v>
      </c>
      <c r="E141" s="10">
        <f aca="true" t="shared" si="24" ref="E141:E148">D141/D$149</f>
        <v>0.6459084144106468</v>
      </c>
      <c r="G141" s="20">
        <f aca="true" t="shared" si="25" ref="G141:G149">B141/D141</f>
        <v>0.04692171462304572</v>
      </c>
    </row>
    <row r="142" spans="1:7" ht="12">
      <c r="A142" s="8" t="s">
        <v>80</v>
      </c>
      <c r="B142" s="9">
        <v>945</v>
      </c>
      <c r="C142" s="10">
        <f t="shared" si="23"/>
        <v>0.22069126576366185</v>
      </c>
      <c r="D142" s="9">
        <v>6215</v>
      </c>
      <c r="E142" s="10">
        <f t="shared" si="24"/>
        <v>0.07644432417805438</v>
      </c>
      <c r="G142" s="20">
        <f t="shared" si="25"/>
        <v>0.15205148833467416</v>
      </c>
    </row>
    <row r="143" spans="1:7" ht="12">
      <c r="A143" s="8" t="s">
        <v>81</v>
      </c>
      <c r="B143" s="9">
        <v>374</v>
      </c>
      <c r="C143" s="10">
        <f t="shared" si="23"/>
        <v>0.08734236338159738</v>
      </c>
      <c r="D143" s="9">
        <v>5852</v>
      </c>
      <c r="E143" s="10">
        <f t="shared" si="24"/>
        <v>0.07197943444730077</v>
      </c>
      <c r="G143" s="20">
        <f t="shared" si="25"/>
        <v>0.06390977443609022</v>
      </c>
    </row>
    <row r="144" spans="1:7" ht="12">
      <c r="A144" s="8" t="s">
        <v>82</v>
      </c>
      <c r="B144" s="9">
        <v>124</v>
      </c>
      <c r="C144" s="10">
        <f t="shared" si="23"/>
        <v>0.028958430639887903</v>
      </c>
      <c r="D144" s="9">
        <v>2602</v>
      </c>
      <c r="E144" s="10">
        <f t="shared" si="24"/>
        <v>0.032004526389589304</v>
      </c>
      <c r="G144" s="20">
        <f t="shared" si="25"/>
        <v>0.04765564950038432</v>
      </c>
    </row>
    <row r="145" spans="1:7" ht="12">
      <c r="A145" s="8" t="s">
        <v>83</v>
      </c>
      <c r="B145" s="9">
        <v>101</v>
      </c>
      <c r="C145" s="10">
        <f t="shared" si="23"/>
        <v>0.02358710882765063</v>
      </c>
      <c r="D145" s="9">
        <v>1602</v>
      </c>
      <c r="E145" s="10">
        <f t="shared" si="24"/>
        <v>0.019704554679524238</v>
      </c>
      <c r="G145" s="20">
        <f t="shared" si="25"/>
        <v>0.06304619225967541</v>
      </c>
    </row>
    <row r="146" spans="1:7" ht="12">
      <c r="A146" s="8" t="s">
        <v>84</v>
      </c>
      <c r="B146" s="9">
        <v>178</v>
      </c>
      <c r="C146" s="10">
        <f t="shared" si="23"/>
        <v>0.04156936011209715</v>
      </c>
      <c r="D146" s="9">
        <v>7749</v>
      </c>
      <c r="E146" s="10">
        <f t="shared" si="24"/>
        <v>0.0953124807812942</v>
      </c>
      <c r="G146" s="20">
        <f t="shared" si="25"/>
        <v>0.022970705897535165</v>
      </c>
    </row>
    <row r="147" spans="1:7" ht="12">
      <c r="A147" s="8" t="s">
        <v>85</v>
      </c>
      <c r="B147" s="9">
        <v>46</v>
      </c>
      <c r="C147" s="10">
        <f t="shared" si="23"/>
        <v>0.010742643624474545</v>
      </c>
      <c r="D147" s="9">
        <v>868</v>
      </c>
      <c r="E147" s="10">
        <f t="shared" si="24"/>
        <v>0.010676375444336477</v>
      </c>
      <c r="G147" s="20">
        <f t="shared" si="25"/>
        <v>0.052995391705069124</v>
      </c>
    </row>
    <row r="148" spans="1:7" ht="12">
      <c r="A148" s="8" t="s">
        <v>86</v>
      </c>
      <c r="B148" s="9">
        <v>50</v>
      </c>
      <c r="C148" s="10">
        <f t="shared" si="23"/>
        <v>0.011676786548341896</v>
      </c>
      <c r="D148" s="9">
        <v>3900</v>
      </c>
      <c r="E148" s="10">
        <f t="shared" si="24"/>
        <v>0.04796988966925376</v>
      </c>
      <c r="G148" s="20">
        <f t="shared" si="25"/>
        <v>0.01282051282051282</v>
      </c>
    </row>
    <row r="149" spans="1:7" ht="12">
      <c r="A149" s="12" t="s">
        <v>14</v>
      </c>
      <c r="B149" s="35">
        <f>SUM(B141:B148)</f>
        <v>4282</v>
      </c>
      <c r="C149" s="14">
        <v>1</v>
      </c>
      <c r="D149" s="13">
        <f>SUM(D141:D148)</f>
        <v>81301</v>
      </c>
      <c r="E149" s="14">
        <v>1</v>
      </c>
      <c r="G149" s="29">
        <f t="shared" si="25"/>
        <v>0.05266847886249862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99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D34" sqref="D34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100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648</v>
      </c>
      <c r="C8" s="10">
        <f aca="true" t="shared" si="0" ref="C8:C13">B8/B$14</f>
        <v>0.27353313634444915</v>
      </c>
      <c r="D8" s="9">
        <v>25690</v>
      </c>
      <c r="E8" s="10">
        <f aca="true" t="shared" si="1" ref="E8:E13">D8/D$14</f>
        <v>0.2602678661884789</v>
      </c>
      <c r="G8" s="20">
        <f aca="true" t="shared" si="2" ref="G8:G14">B8/D8</f>
        <v>0.025223822499026858</v>
      </c>
    </row>
    <row r="9" spans="1:7" ht="12">
      <c r="A9" s="8" t="s">
        <v>9</v>
      </c>
      <c r="B9" s="9">
        <v>57</v>
      </c>
      <c r="C9" s="10">
        <f t="shared" si="0"/>
        <v>0.024060785141409878</v>
      </c>
      <c r="D9" s="9">
        <v>4488</v>
      </c>
      <c r="E9" s="10">
        <f t="shared" si="1"/>
        <v>0.045468360585982616</v>
      </c>
      <c r="G9" s="20">
        <f t="shared" si="2"/>
        <v>0.01270053475935829</v>
      </c>
    </row>
    <row r="10" spans="1:7" ht="12">
      <c r="A10" s="8" t="s">
        <v>10</v>
      </c>
      <c r="B10" s="9">
        <v>384</v>
      </c>
      <c r="C10" s="10">
        <f t="shared" si="0"/>
        <v>0.16209371042634022</v>
      </c>
      <c r="D10" s="9">
        <v>26396</v>
      </c>
      <c r="E10" s="10">
        <f t="shared" si="1"/>
        <v>0.26742042023787815</v>
      </c>
      <c r="G10" s="20">
        <f t="shared" si="2"/>
        <v>0.014547658736172147</v>
      </c>
    </row>
    <row r="11" spans="1:7" ht="12">
      <c r="A11" s="8" t="s">
        <v>11</v>
      </c>
      <c r="B11" s="9">
        <v>54</v>
      </c>
      <c r="C11" s="10">
        <f t="shared" si="0"/>
        <v>0.022794428028704093</v>
      </c>
      <c r="D11" s="9">
        <v>10927</v>
      </c>
      <c r="E11" s="10">
        <f t="shared" si="1"/>
        <v>0.11070249022349199</v>
      </c>
      <c r="G11" s="20">
        <f t="shared" si="2"/>
        <v>0.004941887068728837</v>
      </c>
    </row>
    <row r="12" spans="1:7" ht="12">
      <c r="A12" s="8" t="s">
        <v>12</v>
      </c>
      <c r="B12" s="9">
        <v>66</v>
      </c>
      <c r="C12" s="10">
        <f t="shared" si="0"/>
        <v>0.027859856479527226</v>
      </c>
      <c r="D12" s="9">
        <v>1864</v>
      </c>
      <c r="E12" s="10">
        <f t="shared" si="1"/>
        <v>0.018884363665835915</v>
      </c>
      <c r="G12" s="20">
        <f t="shared" si="2"/>
        <v>0.03540772532188841</v>
      </c>
    </row>
    <row r="13" spans="1:7" ht="12">
      <c r="A13" s="8" t="s">
        <v>13</v>
      </c>
      <c r="B13" s="9">
        <v>1160</v>
      </c>
      <c r="C13" s="10">
        <f t="shared" si="0"/>
        <v>0.4896580835795694</v>
      </c>
      <c r="D13" s="9">
        <v>29341</v>
      </c>
      <c r="E13" s="10">
        <f t="shared" si="1"/>
        <v>0.2972564990983324</v>
      </c>
      <c r="G13" s="20">
        <f t="shared" si="2"/>
        <v>0.03953512150233462</v>
      </c>
    </row>
    <row r="14" spans="1:7" ht="12">
      <c r="A14" s="12" t="s">
        <v>14</v>
      </c>
      <c r="B14" s="35">
        <f>SUM(B8:B13)</f>
        <v>2369</v>
      </c>
      <c r="C14" s="14">
        <v>1</v>
      </c>
      <c r="D14" s="13">
        <f>SUM(D8:D13)</f>
        <v>98706</v>
      </c>
      <c r="E14" s="14">
        <v>1</v>
      </c>
      <c r="G14" s="29">
        <f t="shared" si="2"/>
        <v>0.024000567341397685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388</v>
      </c>
      <c r="C21" s="10">
        <f aca="true" t="shared" si="3" ref="C21:C27">B21/B$28</f>
        <v>0.14397031539888683</v>
      </c>
      <c r="D21" s="9">
        <v>18134</v>
      </c>
      <c r="E21" s="10">
        <f aca="true" t="shared" si="4" ref="E21:E27">D21/D$28</f>
        <v>0.1845831255153039</v>
      </c>
      <c r="G21" s="20">
        <f aca="true" t="shared" si="5" ref="G21:G28">B21/D21</f>
        <v>0.02139627219587515</v>
      </c>
    </row>
    <row r="22" spans="1:7" ht="12">
      <c r="A22" s="8" t="s">
        <v>18</v>
      </c>
      <c r="B22" s="9">
        <v>253</v>
      </c>
      <c r="C22" s="10">
        <f t="shared" si="3"/>
        <v>0.09387755102040816</v>
      </c>
      <c r="D22" s="9">
        <v>6117</v>
      </c>
      <c r="E22" s="10">
        <f t="shared" si="4"/>
        <v>0.06226397809513146</v>
      </c>
      <c r="G22" s="20">
        <f t="shared" si="5"/>
        <v>0.04136014386136995</v>
      </c>
    </row>
    <row r="23" spans="1:7" ht="12">
      <c r="A23" s="8" t="s">
        <v>19</v>
      </c>
      <c r="B23" s="9">
        <v>463</v>
      </c>
      <c r="C23" s="10">
        <f t="shared" si="3"/>
        <v>0.1717996289424861</v>
      </c>
      <c r="D23" s="9">
        <v>7826</v>
      </c>
      <c r="E23" s="10">
        <f t="shared" si="4"/>
        <v>0.07965961951487638</v>
      </c>
      <c r="G23" s="20">
        <f t="shared" si="5"/>
        <v>0.059161768464094044</v>
      </c>
    </row>
    <row r="24" spans="1:7" ht="12">
      <c r="A24" s="8" t="s">
        <v>20</v>
      </c>
      <c r="B24" s="9">
        <v>91</v>
      </c>
      <c r="C24" s="10">
        <f t="shared" si="3"/>
        <v>0.033766233766233764</v>
      </c>
      <c r="D24" s="9">
        <v>3414</v>
      </c>
      <c r="E24" s="10">
        <f t="shared" si="4"/>
        <v>0.03475056747045591</v>
      </c>
      <c r="G24" s="20">
        <f t="shared" si="5"/>
        <v>0.026654950205038077</v>
      </c>
    </row>
    <row r="25" spans="1:7" ht="12">
      <c r="A25" s="8" t="s">
        <v>21</v>
      </c>
      <c r="B25" s="9">
        <v>1024</v>
      </c>
      <c r="C25" s="10">
        <f t="shared" si="3"/>
        <v>0.3799628942486085</v>
      </c>
      <c r="D25" s="9">
        <v>44040</v>
      </c>
      <c r="E25" s="10">
        <f t="shared" si="4"/>
        <v>0.44827621306352616</v>
      </c>
      <c r="G25" s="20">
        <f t="shared" si="5"/>
        <v>0.023251589464123524</v>
      </c>
    </row>
    <row r="26" spans="1:7" ht="12">
      <c r="A26" s="8" t="s">
        <v>22</v>
      </c>
      <c r="B26" s="9">
        <v>215</v>
      </c>
      <c r="C26" s="10">
        <f t="shared" si="3"/>
        <v>0.07977736549165121</v>
      </c>
      <c r="D26" s="9">
        <v>10531</v>
      </c>
      <c r="E26" s="10">
        <f t="shared" si="4"/>
        <v>0.10719338782406888</v>
      </c>
      <c r="G26" s="20">
        <f t="shared" si="5"/>
        <v>0.02041591491786155</v>
      </c>
    </row>
    <row r="27" spans="1:7" ht="12">
      <c r="A27" s="8" t="s">
        <v>23</v>
      </c>
      <c r="B27" s="9">
        <v>261</v>
      </c>
      <c r="C27" s="10">
        <f t="shared" si="3"/>
        <v>0.09684601113172542</v>
      </c>
      <c r="D27" s="9">
        <v>8181</v>
      </c>
      <c r="E27" s="10">
        <f t="shared" si="4"/>
        <v>0.08327310851663731</v>
      </c>
      <c r="G27" s="20">
        <f t="shared" si="5"/>
        <v>0.0319031903190319</v>
      </c>
    </row>
    <row r="28" spans="1:7" ht="12">
      <c r="A28" s="12" t="s">
        <v>14</v>
      </c>
      <c r="B28" s="46">
        <f>SUM(B21:B27)</f>
        <v>2695</v>
      </c>
      <c r="C28" s="14">
        <v>1</v>
      </c>
      <c r="D28" s="13">
        <f>SUM(D21:D27)</f>
        <v>98243</v>
      </c>
      <c r="E28" s="14">
        <v>1</v>
      </c>
      <c r="G28" s="29">
        <f t="shared" si="5"/>
        <v>0.027431979886607696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12</v>
      </c>
      <c r="C34" s="10">
        <f aca="true" t="shared" si="6" ref="C34:C42">B34/B$43</f>
        <v>0.030927835051546393</v>
      </c>
    </row>
    <row r="35" spans="1:3" ht="12">
      <c r="A35" s="8" t="s">
        <v>27</v>
      </c>
      <c r="B35" s="9">
        <v>0</v>
      </c>
      <c r="C35" s="10">
        <f t="shared" si="6"/>
        <v>0</v>
      </c>
    </row>
    <row r="36" spans="1:3" ht="12">
      <c r="A36" s="8" t="s">
        <v>28</v>
      </c>
      <c r="B36" s="9">
        <v>1</v>
      </c>
      <c r="C36" s="10">
        <f t="shared" si="6"/>
        <v>0.002577319587628866</v>
      </c>
    </row>
    <row r="37" spans="1:3" ht="12">
      <c r="A37" s="8" t="s">
        <v>29</v>
      </c>
      <c r="B37" s="9">
        <v>74</v>
      </c>
      <c r="C37" s="10">
        <f t="shared" si="6"/>
        <v>0.19072164948453607</v>
      </c>
    </row>
    <row r="38" spans="1:3" ht="12">
      <c r="A38" s="8" t="s">
        <v>30</v>
      </c>
      <c r="B38" s="9">
        <v>217</v>
      </c>
      <c r="C38" s="10">
        <f t="shared" si="6"/>
        <v>0.5592783505154639</v>
      </c>
    </row>
    <row r="39" spans="1:3" ht="12">
      <c r="A39" s="8" t="s">
        <v>31</v>
      </c>
      <c r="B39" s="9">
        <v>25</v>
      </c>
      <c r="C39" s="10">
        <f t="shared" si="6"/>
        <v>0.06443298969072164</v>
      </c>
    </row>
    <row r="40" spans="1:3" ht="12">
      <c r="A40" s="8" t="s">
        <v>32</v>
      </c>
      <c r="B40" s="9">
        <v>38</v>
      </c>
      <c r="C40" s="10">
        <f t="shared" si="6"/>
        <v>0.0979381443298969</v>
      </c>
    </row>
    <row r="41" spans="1:3" ht="12">
      <c r="A41" s="8" t="s">
        <v>33</v>
      </c>
      <c r="B41" s="9">
        <v>10</v>
      </c>
      <c r="C41" s="10">
        <f t="shared" si="6"/>
        <v>0.02577319587628866</v>
      </c>
    </row>
    <row r="42" spans="1:3" ht="12">
      <c r="A42" s="11" t="s">
        <v>34</v>
      </c>
      <c r="B42" s="9">
        <v>11</v>
      </c>
      <c r="C42" s="10">
        <f t="shared" si="6"/>
        <v>0.028350515463917526</v>
      </c>
    </row>
    <row r="43" spans="1:3" ht="12">
      <c r="A43" s="12" t="s">
        <v>35</v>
      </c>
      <c r="B43" s="35">
        <f>SUM(B34:B42)</f>
        <v>388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18</v>
      </c>
      <c r="C47" s="10">
        <f aca="true" t="shared" si="7" ref="C47:C53">B47/B$54</f>
        <v>0.04639175257731959</v>
      </c>
      <c r="D47" s="9">
        <v>2551</v>
      </c>
      <c r="E47" s="10">
        <f aca="true" t="shared" si="8" ref="E47:E53">D47/D$54</f>
        <v>0.14067497518473585</v>
      </c>
      <c r="G47" s="20">
        <f aca="true" t="shared" si="9" ref="G47:G54">B47/D47</f>
        <v>0.007056056448451587</v>
      </c>
    </row>
    <row r="48" spans="1:7" ht="12">
      <c r="A48" s="8" t="s">
        <v>38</v>
      </c>
      <c r="B48" s="9">
        <v>30</v>
      </c>
      <c r="C48" s="10">
        <f t="shared" si="7"/>
        <v>0.07731958762886598</v>
      </c>
      <c r="D48" s="9">
        <v>3106</v>
      </c>
      <c r="E48" s="10">
        <f t="shared" si="8"/>
        <v>0.17128046762986654</v>
      </c>
      <c r="G48" s="20">
        <f t="shared" si="9"/>
        <v>0.009658725048293626</v>
      </c>
    </row>
    <row r="49" spans="1:7" ht="12">
      <c r="A49" s="8" t="s">
        <v>39</v>
      </c>
      <c r="B49" s="9">
        <v>59</v>
      </c>
      <c r="C49" s="10">
        <f t="shared" si="7"/>
        <v>0.15206185567010308</v>
      </c>
      <c r="D49" s="9">
        <v>3687</v>
      </c>
      <c r="E49" s="10">
        <f t="shared" si="8"/>
        <v>0.20331973089224661</v>
      </c>
      <c r="G49" s="20">
        <f t="shared" si="9"/>
        <v>0.01600216978573366</v>
      </c>
    </row>
    <row r="50" spans="1:7" ht="12">
      <c r="A50" s="8" t="s">
        <v>40</v>
      </c>
      <c r="B50" s="9">
        <v>187</v>
      </c>
      <c r="C50" s="10">
        <f t="shared" si="7"/>
        <v>0.48195876288659795</v>
      </c>
      <c r="D50" s="9">
        <v>5568</v>
      </c>
      <c r="E50" s="10">
        <f t="shared" si="8"/>
        <v>0.307047535017095</v>
      </c>
      <c r="G50" s="20">
        <f t="shared" si="9"/>
        <v>0.03358477011494253</v>
      </c>
    </row>
    <row r="51" spans="1:7" ht="12">
      <c r="A51" s="8" t="s">
        <v>41</v>
      </c>
      <c r="B51" s="9">
        <v>23</v>
      </c>
      <c r="C51" s="10">
        <f t="shared" si="7"/>
        <v>0.059278350515463915</v>
      </c>
      <c r="D51" s="9">
        <v>962</v>
      </c>
      <c r="E51" s="10">
        <f t="shared" si="8"/>
        <v>0.05304952023822654</v>
      </c>
      <c r="G51" s="20">
        <f t="shared" si="9"/>
        <v>0.02390852390852391</v>
      </c>
    </row>
    <row r="52" spans="1:7" ht="12">
      <c r="A52" s="8" t="s">
        <v>42</v>
      </c>
      <c r="B52" s="9">
        <v>68</v>
      </c>
      <c r="C52" s="10">
        <f t="shared" si="7"/>
        <v>0.17525773195876287</v>
      </c>
      <c r="D52" s="9">
        <v>1658</v>
      </c>
      <c r="E52" s="10">
        <f t="shared" si="8"/>
        <v>0.0914304621153634</v>
      </c>
      <c r="G52" s="20">
        <f t="shared" si="9"/>
        <v>0.04101326899879373</v>
      </c>
    </row>
    <row r="53" spans="1:7" ht="12">
      <c r="A53" s="8" t="s">
        <v>43</v>
      </c>
      <c r="B53" s="9">
        <v>3</v>
      </c>
      <c r="C53" s="10">
        <f t="shared" si="7"/>
        <v>0.007731958762886598</v>
      </c>
      <c r="D53" s="9">
        <v>602</v>
      </c>
      <c r="E53" s="10">
        <f t="shared" si="8"/>
        <v>0.033197308922466084</v>
      </c>
      <c r="G53" s="20">
        <f t="shared" si="9"/>
        <v>0.0049833887043189366</v>
      </c>
    </row>
    <row r="54" spans="1:7" ht="12">
      <c r="A54" s="12" t="s">
        <v>14</v>
      </c>
      <c r="B54" s="35">
        <f>SUM(B47:B53)</f>
        <v>388</v>
      </c>
      <c r="C54" s="14">
        <v>1</v>
      </c>
      <c r="D54" s="13">
        <f>SUM(D47:D53)</f>
        <v>18134</v>
      </c>
      <c r="E54" s="14">
        <v>1</v>
      </c>
      <c r="G54" s="29">
        <f t="shared" si="9"/>
        <v>0.02139627219587515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157</v>
      </c>
      <c r="C58" s="10">
        <f>B58/B$63</f>
        <v>0.40463917525773196</v>
      </c>
      <c r="D58" s="9">
        <v>9148</v>
      </c>
      <c r="E58" s="10">
        <f>D58/D$63</f>
        <v>0.5044667475460461</v>
      </c>
      <c r="G58" s="20">
        <f aca="true" t="shared" si="10" ref="G58:G63">B58/D58</f>
        <v>0.017162221250546568</v>
      </c>
    </row>
    <row r="59" spans="1:7" ht="12">
      <c r="A59" s="8" t="s">
        <v>46</v>
      </c>
      <c r="B59" s="9">
        <v>92</v>
      </c>
      <c r="C59" s="10">
        <f>B59/B$63</f>
        <v>0.23711340206185566</v>
      </c>
      <c r="D59" s="9">
        <v>4186</v>
      </c>
      <c r="E59" s="10">
        <f>D59/D$63</f>
        <v>0.2308371015771479</v>
      </c>
      <c r="G59" s="20">
        <f t="shared" si="10"/>
        <v>0.02197802197802198</v>
      </c>
    </row>
    <row r="60" spans="1:7" ht="12">
      <c r="A60" s="8" t="s">
        <v>47</v>
      </c>
      <c r="B60" s="9">
        <v>85</v>
      </c>
      <c r="C60" s="10">
        <f>B60/B$63</f>
        <v>0.2190721649484536</v>
      </c>
      <c r="D60" s="9">
        <v>3186</v>
      </c>
      <c r="E60" s="10">
        <f>D60/D$63</f>
        <v>0.17569207014448</v>
      </c>
      <c r="G60" s="20">
        <f t="shared" si="10"/>
        <v>0.026679221594475833</v>
      </c>
    </row>
    <row r="61" spans="1:7" ht="12">
      <c r="A61" s="8" t="s">
        <v>48</v>
      </c>
      <c r="B61" s="9">
        <v>31</v>
      </c>
      <c r="C61" s="10">
        <f>B61/B$63</f>
        <v>0.07989690721649484</v>
      </c>
      <c r="D61" s="9">
        <v>1169</v>
      </c>
      <c r="E61" s="10">
        <f>D61/D$63</f>
        <v>0.0644645417447888</v>
      </c>
      <c r="G61" s="20">
        <f t="shared" si="10"/>
        <v>0.026518391787852865</v>
      </c>
    </row>
    <row r="62" spans="1:7" ht="12">
      <c r="A62" s="8" t="s">
        <v>49</v>
      </c>
      <c r="B62" s="9">
        <v>23</v>
      </c>
      <c r="C62" s="10">
        <f>B62/B$63</f>
        <v>0.059278350515463915</v>
      </c>
      <c r="D62" s="9">
        <v>445</v>
      </c>
      <c r="E62" s="10">
        <f>D62/D$63</f>
        <v>0.024539538987537222</v>
      </c>
      <c r="G62" s="20">
        <f t="shared" si="10"/>
        <v>0.051685393258426963</v>
      </c>
    </row>
    <row r="63" spans="1:7" ht="12">
      <c r="A63" s="12" t="s">
        <v>14</v>
      </c>
      <c r="B63" s="35">
        <f>SUM(B58:B62)</f>
        <v>388</v>
      </c>
      <c r="C63" s="14">
        <v>1</v>
      </c>
      <c r="D63" s="13">
        <f>SUM(D58:D62)</f>
        <v>18134</v>
      </c>
      <c r="E63" s="14">
        <v>1</v>
      </c>
      <c r="G63" s="29">
        <f t="shared" si="10"/>
        <v>0.02139627219587515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101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39</v>
      </c>
      <c r="C71" s="10">
        <f aca="true" t="shared" si="11" ref="C71:C79">B71/B$80</f>
        <v>0.017112768758227294</v>
      </c>
    </row>
    <row r="72" spans="1:3" ht="12">
      <c r="A72" s="8" t="s">
        <v>27</v>
      </c>
      <c r="B72" s="9">
        <v>1</v>
      </c>
      <c r="C72" s="10">
        <f t="shared" si="11"/>
        <v>0.00043878894251864854</v>
      </c>
    </row>
    <row r="73" spans="1:3" ht="12">
      <c r="A73" s="8" t="s">
        <v>28</v>
      </c>
      <c r="B73" s="9">
        <v>3</v>
      </c>
      <c r="C73" s="10">
        <f t="shared" si="11"/>
        <v>0.0013163668275559457</v>
      </c>
    </row>
    <row r="74" spans="1:3" ht="12">
      <c r="A74" s="8" t="s">
        <v>29</v>
      </c>
      <c r="B74" s="9">
        <v>362</v>
      </c>
      <c r="C74" s="10">
        <f t="shared" si="11"/>
        <v>0.15884159719175076</v>
      </c>
    </row>
    <row r="75" spans="1:3" ht="12">
      <c r="A75" s="8" t="s">
        <v>30</v>
      </c>
      <c r="B75" s="9">
        <v>1195</v>
      </c>
      <c r="C75" s="10">
        <f t="shared" si="11"/>
        <v>0.524352786309785</v>
      </c>
    </row>
    <row r="76" spans="1:3" ht="12">
      <c r="A76" s="8" t="s">
        <v>31</v>
      </c>
      <c r="B76" s="9">
        <v>117</v>
      </c>
      <c r="C76" s="10">
        <f t="shared" si="11"/>
        <v>0.051338306274681875</v>
      </c>
    </row>
    <row r="77" spans="1:3" ht="12">
      <c r="A77" s="8" t="s">
        <v>32</v>
      </c>
      <c r="B77" s="9">
        <v>402</v>
      </c>
      <c r="C77" s="10">
        <f t="shared" si="11"/>
        <v>0.1763931548924967</v>
      </c>
    </row>
    <row r="78" spans="1:3" ht="12">
      <c r="A78" s="8" t="s">
        <v>33</v>
      </c>
      <c r="B78" s="9">
        <v>103</v>
      </c>
      <c r="C78" s="10">
        <f t="shared" si="11"/>
        <v>0.0451952610794208</v>
      </c>
    </row>
    <row r="79" spans="1:3" ht="12">
      <c r="A79" s="11" t="s">
        <v>34</v>
      </c>
      <c r="B79" s="9">
        <v>57</v>
      </c>
      <c r="C79" s="10">
        <f t="shared" si="11"/>
        <v>0.025010969723562967</v>
      </c>
    </row>
    <row r="80" spans="1:3" ht="12">
      <c r="A80" s="12" t="s">
        <v>35</v>
      </c>
      <c r="B80" s="35">
        <f>SUM(B71:B79)</f>
        <v>2279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52711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0.043235757242321336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50</v>
      </c>
      <c r="C88" s="10">
        <f aca="true" t="shared" si="12" ref="C88:C93">B88/B$94</f>
        <v>0.021939447125932425</v>
      </c>
      <c r="D88" s="9">
        <v>4770</v>
      </c>
      <c r="E88" s="10">
        <f aca="true" t="shared" si="13" ref="E88:E93">D88/D$94</f>
        <v>0.09049344539090512</v>
      </c>
      <c r="G88" s="20">
        <f aca="true" t="shared" si="14" ref="G88:G94">B88/D88</f>
        <v>0.010482180293501049</v>
      </c>
    </row>
    <row r="89" spans="1:7" ht="12">
      <c r="A89" s="8" t="s">
        <v>58</v>
      </c>
      <c r="B89" s="9">
        <v>942</v>
      </c>
      <c r="C89" s="10">
        <f t="shared" si="12"/>
        <v>0.4133391838525669</v>
      </c>
      <c r="D89" s="9">
        <v>18647</v>
      </c>
      <c r="E89" s="10">
        <f t="shared" si="13"/>
        <v>0.3537591774013014</v>
      </c>
      <c r="G89" s="20">
        <f t="shared" si="14"/>
        <v>0.050517509518957476</v>
      </c>
    </row>
    <row r="90" spans="1:7" ht="12">
      <c r="A90" s="8" t="s">
        <v>59</v>
      </c>
      <c r="B90" s="9">
        <v>502</v>
      </c>
      <c r="C90" s="10">
        <f t="shared" si="12"/>
        <v>0.22027204914436158</v>
      </c>
      <c r="D90" s="9">
        <v>4793</v>
      </c>
      <c r="E90" s="10">
        <f t="shared" si="13"/>
        <v>0.0909297869514902</v>
      </c>
      <c r="G90" s="20">
        <f t="shared" si="14"/>
        <v>0.10473607344043397</v>
      </c>
    </row>
    <row r="91" spans="1:7" ht="12">
      <c r="A91" s="8" t="s">
        <v>60</v>
      </c>
      <c r="B91" s="9">
        <v>29</v>
      </c>
      <c r="C91" s="10">
        <f t="shared" si="12"/>
        <v>0.012724879333040808</v>
      </c>
      <c r="D91" s="9">
        <v>4376</v>
      </c>
      <c r="E91" s="10">
        <f t="shared" si="13"/>
        <v>0.08301872474436076</v>
      </c>
      <c r="G91" s="20">
        <f t="shared" si="14"/>
        <v>0.0066270566727605115</v>
      </c>
    </row>
    <row r="92" spans="1:7" ht="12">
      <c r="A92" s="8" t="s">
        <v>61</v>
      </c>
      <c r="B92" s="9">
        <v>509</v>
      </c>
      <c r="C92" s="10">
        <f t="shared" si="12"/>
        <v>0.2233435717419921</v>
      </c>
      <c r="D92" s="9">
        <v>16607</v>
      </c>
      <c r="E92" s="10">
        <f t="shared" si="13"/>
        <v>0.31505757811462504</v>
      </c>
      <c r="G92" s="20">
        <f t="shared" si="14"/>
        <v>0.030649726019148553</v>
      </c>
    </row>
    <row r="93" spans="1:7" ht="12">
      <c r="A93" s="8" t="s">
        <v>62</v>
      </c>
      <c r="B93" s="9">
        <v>247</v>
      </c>
      <c r="C93" s="10">
        <f t="shared" si="12"/>
        <v>0.10838086880210619</v>
      </c>
      <c r="D93" s="9">
        <v>3518</v>
      </c>
      <c r="E93" s="10">
        <f t="shared" si="13"/>
        <v>0.06674128739731745</v>
      </c>
      <c r="G93" s="20">
        <f t="shared" si="14"/>
        <v>0.0702103467879477</v>
      </c>
    </row>
    <row r="94" spans="1:7" ht="12">
      <c r="A94" s="12" t="s">
        <v>14</v>
      </c>
      <c r="B94" s="35">
        <f>SUM(B88:B93)</f>
        <v>2279</v>
      </c>
      <c r="C94" s="14">
        <v>1</v>
      </c>
      <c r="D94" s="13">
        <f>SUM(D88:D93)</f>
        <v>52711</v>
      </c>
      <c r="E94" s="14">
        <v>1</v>
      </c>
      <c r="G94" s="29">
        <f t="shared" si="14"/>
        <v>0.043235757242321336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92</v>
      </c>
      <c r="C98" s="10">
        <f aca="true" t="shared" si="15" ref="C98:C104">B98/B$105</f>
        <v>0.040368582711715666</v>
      </c>
      <c r="D98" s="9">
        <v>5610</v>
      </c>
      <c r="E98" s="10">
        <f aca="true" t="shared" si="16" ref="E98:E104">D98/D$105</f>
        <v>0.10642939803836012</v>
      </c>
      <c r="G98" s="20">
        <f aca="true" t="shared" si="17" ref="G98:G105">B98/D98</f>
        <v>0.01639928698752228</v>
      </c>
    </row>
    <row r="99" spans="1:7" ht="12">
      <c r="A99" s="8" t="s">
        <v>38</v>
      </c>
      <c r="B99" s="9">
        <v>114</v>
      </c>
      <c r="C99" s="10">
        <f t="shared" si="15"/>
        <v>0.050021939447125935</v>
      </c>
      <c r="D99" s="9">
        <v>6058</v>
      </c>
      <c r="E99" s="10">
        <f t="shared" si="16"/>
        <v>0.11492857278366944</v>
      </c>
      <c r="G99" s="20">
        <f t="shared" si="17"/>
        <v>0.01881809177946517</v>
      </c>
    </row>
    <row r="100" spans="1:7" ht="12">
      <c r="A100" s="8" t="s">
        <v>39</v>
      </c>
      <c r="B100" s="9">
        <v>283</v>
      </c>
      <c r="C100" s="10">
        <f t="shared" si="15"/>
        <v>0.12417727073277754</v>
      </c>
      <c r="D100" s="9">
        <v>9978</v>
      </c>
      <c r="E100" s="10">
        <f t="shared" si="16"/>
        <v>0.18929635180512608</v>
      </c>
      <c r="G100" s="20">
        <f t="shared" si="17"/>
        <v>0.028362397274002808</v>
      </c>
    </row>
    <row r="101" spans="1:7" ht="12">
      <c r="A101" s="8" t="s">
        <v>40</v>
      </c>
      <c r="B101" s="9">
        <v>892</v>
      </c>
      <c r="C101" s="10">
        <f t="shared" si="15"/>
        <v>0.3913997367266345</v>
      </c>
      <c r="D101" s="9">
        <v>17187</v>
      </c>
      <c r="E101" s="10">
        <f t="shared" si="16"/>
        <v>0.3260609739902487</v>
      </c>
      <c r="G101" s="20">
        <f t="shared" si="17"/>
        <v>0.051899691627392795</v>
      </c>
    </row>
    <row r="102" spans="1:7" ht="12">
      <c r="A102" s="8" t="s">
        <v>41</v>
      </c>
      <c r="B102" s="9">
        <v>217</v>
      </c>
      <c r="C102" s="10">
        <f t="shared" si="15"/>
        <v>0.09521720052654672</v>
      </c>
      <c r="D102" s="9">
        <v>4268</v>
      </c>
      <c r="E102" s="10">
        <f t="shared" si="16"/>
        <v>0.08096981654683083</v>
      </c>
      <c r="G102" s="20">
        <f t="shared" si="17"/>
        <v>0.05084348641049672</v>
      </c>
    </row>
    <row r="103" spans="1:7" ht="12">
      <c r="A103" s="8" t="s">
        <v>42</v>
      </c>
      <c r="B103" s="9">
        <v>671</v>
      </c>
      <c r="C103" s="10">
        <f t="shared" si="15"/>
        <v>0.29442738043001315</v>
      </c>
      <c r="D103" s="9">
        <v>8653</v>
      </c>
      <c r="E103" s="10">
        <f t="shared" si="16"/>
        <v>0.16415928364098575</v>
      </c>
      <c r="G103" s="20">
        <f t="shared" si="17"/>
        <v>0.07754535999075465</v>
      </c>
    </row>
    <row r="104" spans="1:7" ht="12">
      <c r="A104" s="8" t="s">
        <v>43</v>
      </c>
      <c r="B104" s="9">
        <v>10</v>
      </c>
      <c r="C104" s="10">
        <f t="shared" si="15"/>
        <v>0.004387889425186486</v>
      </c>
      <c r="D104" s="9">
        <v>957</v>
      </c>
      <c r="E104" s="10">
        <f t="shared" si="16"/>
        <v>0.018155603194779078</v>
      </c>
      <c r="G104" s="20">
        <f t="shared" si="17"/>
        <v>0.01044932079414838</v>
      </c>
    </row>
    <row r="105" spans="1:7" ht="12">
      <c r="A105" s="12" t="s">
        <v>14</v>
      </c>
      <c r="B105" s="35">
        <f>SUM(B98:B104)</f>
        <v>2279</v>
      </c>
      <c r="C105" s="14">
        <v>1</v>
      </c>
      <c r="D105" s="13">
        <f>SUM(D98:D104)</f>
        <v>52711</v>
      </c>
      <c r="E105" s="14">
        <v>1</v>
      </c>
      <c r="G105" s="29">
        <f t="shared" si="17"/>
        <v>0.043235757242321336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186</v>
      </c>
      <c r="C109" s="10">
        <f aca="true" t="shared" si="18" ref="C109:C114">B109/B$115</f>
        <v>0.08161474330846863</v>
      </c>
      <c r="D109" s="9">
        <v>2813</v>
      </c>
      <c r="E109" s="10">
        <f aca="true" t="shared" si="19" ref="E109:E114">D109/D$115</f>
        <v>0.053366469996774864</v>
      </c>
      <c r="G109" s="20">
        <f aca="true" t="shared" si="20" ref="G109:G115">B109/D109</f>
        <v>0.0661215783860647</v>
      </c>
    </row>
    <row r="110" spans="1:7" ht="12">
      <c r="A110" s="8" t="s">
        <v>65</v>
      </c>
      <c r="B110" s="9">
        <v>325</v>
      </c>
      <c r="C110" s="10">
        <f t="shared" si="18"/>
        <v>0.14260640631856078</v>
      </c>
      <c r="D110" s="9">
        <v>4766</v>
      </c>
      <c r="E110" s="10">
        <f t="shared" si="19"/>
        <v>0.09041755990210772</v>
      </c>
      <c r="G110" s="20">
        <f t="shared" si="20"/>
        <v>0.06819135543432647</v>
      </c>
    </row>
    <row r="111" spans="1:7" ht="12">
      <c r="A111" s="8" t="s">
        <v>66</v>
      </c>
      <c r="B111" s="9">
        <v>594</v>
      </c>
      <c r="C111" s="10">
        <f t="shared" si="18"/>
        <v>0.2606406318560772</v>
      </c>
      <c r="D111" s="9">
        <v>11606</v>
      </c>
      <c r="E111" s="10">
        <f t="shared" si="19"/>
        <v>0.2201817457456698</v>
      </c>
      <c r="G111" s="20">
        <f t="shared" si="20"/>
        <v>0.05118042391866276</v>
      </c>
    </row>
    <row r="112" spans="1:7" ht="12">
      <c r="A112" s="8" t="s">
        <v>67</v>
      </c>
      <c r="B112" s="9">
        <v>948</v>
      </c>
      <c r="C112" s="10">
        <f t="shared" si="18"/>
        <v>0.4159719175076788</v>
      </c>
      <c r="D112" s="9">
        <v>23806</v>
      </c>
      <c r="E112" s="10">
        <f t="shared" si="19"/>
        <v>0.4516324865777542</v>
      </c>
      <c r="G112" s="20">
        <f t="shared" si="20"/>
        <v>0.03982189364025876</v>
      </c>
    </row>
    <row r="113" spans="1:7" ht="12">
      <c r="A113" s="8" t="s">
        <v>68</v>
      </c>
      <c r="B113" s="9">
        <v>220</v>
      </c>
      <c r="C113" s="10">
        <f t="shared" si="18"/>
        <v>0.09653356735410268</v>
      </c>
      <c r="D113" s="9">
        <v>8928</v>
      </c>
      <c r="E113" s="10">
        <f t="shared" si="19"/>
        <v>0.16937641099580733</v>
      </c>
      <c r="G113" s="20">
        <f t="shared" si="20"/>
        <v>0.0246415770609319</v>
      </c>
    </row>
    <row r="114" spans="1:7" ht="12">
      <c r="A114" s="8" t="s">
        <v>43</v>
      </c>
      <c r="B114" s="9">
        <v>6</v>
      </c>
      <c r="C114" s="10">
        <f t="shared" si="18"/>
        <v>0.0026327336551118913</v>
      </c>
      <c r="D114" s="9">
        <v>792</v>
      </c>
      <c r="E114" s="10">
        <f t="shared" si="19"/>
        <v>0.015025326781886134</v>
      </c>
      <c r="G114" s="20">
        <f t="shared" si="20"/>
        <v>0.007575757575757576</v>
      </c>
    </row>
    <row r="115" spans="1:7" ht="12">
      <c r="A115" s="12" t="s">
        <v>14</v>
      </c>
      <c r="B115" s="35">
        <f>SUM(B109:B114)</f>
        <v>2279</v>
      </c>
      <c r="C115" s="14">
        <v>1</v>
      </c>
      <c r="D115" s="13">
        <f>SUM(D109:D114)</f>
        <v>52711</v>
      </c>
      <c r="E115" s="14">
        <v>1</v>
      </c>
      <c r="G115" s="29">
        <f t="shared" si="20"/>
        <v>0.043235757242321336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32</v>
      </c>
      <c r="C119" s="10">
        <f>B119/B$124</f>
        <v>0.014041246160596753</v>
      </c>
      <c r="D119" s="9">
        <v>755</v>
      </c>
      <c r="E119" s="10">
        <f>D119/D$124</f>
        <v>0.01432338601051014</v>
      </c>
      <c r="G119" s="20">
        <f aca="true" t="shared" si="21" ref="G119:G124">B119/D119</f>
        <v>0.0423841059602649</v>
      </c>
    </row>
    <row r="120" spans="1:7" ht="12">
      <c r="A120" s="8" t="s">
        <v>72</v>
      </c>
      <c r="B120" s="9">
        <v>460</v>
      </c>
      <c r="C120" s="10">
        <f>B120/B$124</f>
        <v>0.20184291355857834</v>
      </c>
      <c r="D120" s="9">
        <v>9127</v>
      </c>
      <c r="E120" s="10">
        <f>D120/D$124</f>
        <v>0.1731517140634782</v>
      </c>
      <c r="G120" s="20">
        <f t="shared" si="21"/>
        <v>0.050399912347978526</v>
      </c>
    </row>
    <row r="121" spans="1:7" ht="12">
      <c r="A121" s="8" t="s">
        <v>73</v>
      </c>
      <c r="B121" s="9">
        <v>276</v>
      </c>
      <c r="C121" s="10">
        <f>B121/B$124</f>
        <v>0.12110574813514699</v>
      </c>
      <c r="D121" s="9">
        <v>3451</v>
      </c>
      <c r="E121" s="10">
        <f>D121/D$124</f>
        <v>0.06547020545996092</v>
      </c>
      <c r="G121" s="20">
        <f t="shared" si="21"/>
        <v>0.07997681831353232</v>
      </c>
    </row>
    <row r="122" spans="1:7" ht="12">
      <c r="A122" s="8" t="s">
        <v>74</v>
      </c>
      <c r="B122" s="9">
        <v>1439</v>
      </c>
      <c r="C122" s="10">
        <f>B122/B$124</f>
        <v>0.6314172882843352</v>
      </c>
      <c r="D122" s="9">
        <v>34883</v>
      </c>
      <c r="E122" s="10">
        <f>D122/D$124</f>
        <v>0.6617783764299672</v>
      </c>
      <c r="G122" s="20">
        <f t="shared" si="21"/>
        <v>0.04125218587850816</v>
      </c>
    </row>
    <row r="123" spans="1:7" ht="12">
      <c r="A123" s="8" t="s">
        <v>75</v>
      </c>
      <c r="B123" s="9">
        <v>72</v>
      </c>
      <c r="C123" s="10">
        <f>B123/B$124</f>
        <v>0.031592803861342694</v>
      </c>
      <c r="D123" s="9">
        <v>4495</v>
      </c>
      <c r="E123" s="10">
        <f>D123/D$124</f>
        <v>0.08527631803608356</v>
      </c>
      <c r="G123" s="20">
        <f t="shared" si="21"/>
        <v>0.016017797552836485</v>
      </c>
    </row>
    <row r="124" spans="1:7" ht="12">
      <c r="A124" s="12" t="s">
        <v>14</v>
      </c>
      <c r="B124" s="35">
        <f>SUM(B119:B123)</f>
        <v>2279</v>
      </c>
      <c r="C124" s="14">
        <v>1</v>
      </c>
      <c r="D124" s="13">
        <f>SUM(D119:D123)</f>
        <v>52711</v>
      </c>
      <c r="E124" s="14">
        <v>1</v>
      </c>
      <c r="G124" s="29">
        <f t="shared" si="21"/>
        <v>0.043235757242321336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738</v>
      </c>
      <c r="C128" s="10">
        <f>B128/B$133</f>
        <v>0.3238262395787626</v>
      </c>
      <c r="D128" s="9">
        <v>25217</v>
      </c>
      <c r="E128" s="10">
        <f>D128/D$133</f>
        <v>0.4784010927510387</v>
      </c>
      <c r="G128" s="20">
        <f aca="true" t="shared" si="22" ref="G128:G133">B128/D128</f>
        <v>0.029265971368521236</v>
      </c>
    </row>
    <row r="129" spans="1:7" ht="12">
      <c r="A129" s="8" t="s">
        <v>46</v>
      </c>
      <c r="B129" s="9">
        <v>400</v>
      </c>
      <c r="C129" s="10">
        <f>B129/B$133</f>
        <v>0.1755155770074594</v>
      </c>
      <c r="D129" s="9">
        <v>10534</v>
      </c>
      <c r="E129" s="10">
        <f>D129/D$133</f>
        <v>0.19984443474796532</v>
      </c>
      <c r="G129" s="20">
        <f t="shared" si="22"/>
        <v>0.03797228023542814</v>
      </c>
    </row>
    <row r="130" spans="1:7" ht="12">
      <c r="A130" s="8" t="s">
        <v>47</v>
      </c>
      <c r="B130" s="9">
        <v>541</v>
      </c>
      <c r="C130" s="10">
        <f>B130/B$133</f>
        <v>0.23738481790258886</v>
      </c>
      <c r="D130" s="9">
        <v>10417</v>
      </c>
      <c r="E130" s="10">
        <f>D130/D$133</f>
        <v>0.19762478420064122</v>
      </c>
      <c r="G130" s="20">
        <f t="shared" si="22"/>
        <v>0.05193433810118076</v>
      </c>
    </row>
    <row r="131" spans="1:7" ht="12">
      <c r="A131" s="8" t="s">
        <v>48</v>
      </c>
      <c r="B131" s="9">
        <v>283</v>
      </c>
      <c r="C131" s="10">
        <f>B131/B$133</f>
        <v>0.12417727073277754</v>
      </c>
      <c r="D131" s="9">
        <v>3681</v>
      </c>
      <c r="E131" s="10">
        <f>D131/D$133</f>
        <v>0.06983362106581169</v>
      </c>
      <c r="G131" s="20">
        <f t="shared" si="22"/>
        <v>0.07688128226025537</v>
      </c>
    </row>
    <row r="132" spans="1:7" ht="12">
      <c r="A132" s="8" t="s">
        <v>49</v>
      </c>
      <c r="B132" s="9">
        <v>317</v>
      </c>
      <c r="C132" s="10">
        <f>B132/B$133</f>
        <v>0.1390960947784116</v>
      </c>
      <c r="D132" s="9">
        <v>2862</v>
      </c>
      <c r="E132" s="10">
        <f>D132/D$133</f>
        <v>0.054296067234543076</v>
      </c>
      <c r="G132" s="20">
        <f t="shared" si="22"/>
        <v>0.11076170510132774</v>
      </c>
    </row>
    <row r="133" spans="1:7" ht="12">
      <c r="A133" s="12" t="s">
        <v>14</v>
      </c>
      <c r="B133" s="35">
        <f>SUM(B128:B132)</f>
        <v>2279</v>
      </c>
      <c r="C133" s="14">
        <v>1</v>
      </c>
      <c r="D133" s="13">
        <f>SUM(D128:D132)</f>
        <v>52711</v>
      </c>
      <c r="E133" s="14">
        <v>1</v>
      </c>
      <c r="G133" s="29">
        <f t="shared" si="22"/>
        <v>0.043235757242321336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101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2279</v>
      </c>
      <c r="C141" s="10">
        <f aca="true" t="shared" si="23" ref="C141:C148">B141/B$149</f>
        <v>0.638375350140056</v>
      </c>
      <c r="D141" s="9">
        <v>52711</v>
      </c>
      <c r="E141" s="10">
        <f aca="true" t="shared" si="24" ref="E141:E148">D141/D$149</f>
        <v>0.6876125127188291</v>
      </c>
      <c r="G141" s="20">
        <f aca="true" t="shared" si="25" ref="G141:G149">B141/D141</f>
        <v>0.043235757242321336</v>
      </c>
    </row>
    <row r="142" spans="1:7" ht="12">
      <c r="A142" s="8" t="s">
        <v>80</v>
      </c>
      <c r="B142" s="9">
        <v>688</v>
      </c>
      <c r="C142" s="10">
        <f t="shared" si="23"/>
        <v>0.1927170868347339</v>
      </c>
      <c r="D142" s="9">
        <v>5388</v>
      </c>
      <c r="E142" s="10">
        <f t="shared" si="24"/>
        <v>0.07028620626679538</v>
      </c>
      <c r="G142" s="20">
        <f t="shared" si="25"/>
        <v>0.1276911655530809</v>
      </c>
    </row>
    <row r="143" spans="1:7" ht="12">
      <c r="A143" s="8" t="s">
        <v>81</v>
      </c>
      <c r="B143" s="9">
        <v>101</v>
      </c>
      <c r="C143" s="10">
        <f t="shared" si="23"/>
        <v>0.028291316526610644</v>
      </c>
      <c r="D143" s="9">
        <v>2799</v>
      </c>
      <c r="E143" s="10">
        <f t="shared" si="24"/>
        <v>0.03651282318870829</v>
      </c>
      <c r="G143" s="20">
        <f t="shared" si="25"/>
        <v>0.036084315827081104</v>
      </c>
    </row>
    <row r="144" spans="1:7" ht="12">
      <c r="A144" s="8" t="s">
        <v>82</v>
      </c>
      <c r="B144" s="9">
        <v>136</v>
      </c>
      <c r="C144" s="10">
        <f t="shared" si="23"/>
        <v>0.0380952380952381</v>
      </c>
      <c r="D144" s="9">
        <v>2480</v>
      </c>
      <c r="E144" s="10">
        <f t="shared" si="24"/>
        <v>0.03235148321114561</v>
      </c>
      <c r="G144" s="20">
        <f t="shared" si="25"/>
        <v>0.054838709677419356</v>
      </c>
    </row>
    <row r="145" spans="1:7" ht="12">
      <c r="A145" s="8" t="s">
        <v>83</v>
      </c>
      <c r="B145" s="9">
        <v>97</v>
      </c>
      <c r="C145" s="10">
        <f t="shared" si="23"/>
        <v>0.027170868347338936</v>
      </c>
      <c r="D145" s="9">
        <v>1400</v>
      </c>
      <c r="E145" s="10">
        <f t="shared" si="24"/>
        <v>0.018262934070808003</v>
      </c>
      <c r="G145" s="20">
        <f t="shared" si="25"/>
        <v>0.06928571428571428</v>
      </c>
    </row>
    <row r="146" spans="1:7" ht="12">
      <c r="A146" s="8" t="s">
        <v>84</v>
      </c>
      <c r="B146" s="9">
        <v>216</v>
      </c>
      <c r="C146" s="10">
        <f t="shared" si="23"/>
        <v>0.06050420168067227</v>
      </c>
      <c r="D146" s="9">
        <v>9388</v>
      </c>
      <c r="E146" s="10">
        <f t="shared" si="24"/>
        <v>0.12246601789767539</v>
      </c>
      <c r="G146" s="20">
        <f t="shared" si="25"/>
        <v>0.023008095440988495</v>
      </c>
    </row>
    <row r="147" spans="1:7" ht="12">
      <c r="A147" s="8" t="s">
        <v>85</v>
      </c>
      <c r="B147" s="9">
        <v>28</v>
      </c>
      <c r="C147" s="10">
        <f t="shared" si="23"/>
        <v>0.00784313725490196</v>
      </c>
      <c r="D147" s="9">
        <v>742</v>
      </c>
      <c r="E147" s="10">
        <f t="shared" si="24"/>
        <v>0.009679355057528243</v>
      </c>
      <c r="G147" s="20">
        <f t="shared" si="25"/>
        <v>0.03773584905660377</v>
      </c>
    </row>
    <row r="148" spans="1:7" ht="12">
      <c r="A148" s="8" t="s">
        <v>86</v>
      </c>
      <c r="B148" s="9">
        <v>25</v>
      </c>
      <c r="C148" s="10">
        <f t="shared" si="23"/>
        <v>0.0070028011204481795</v>
      </c>
      <c r="D148" s="9">
        <v>1750</v>
      </c>
      <c r="E148" s="10">
        <f t="shared" si="24"/>
        <v>0.022828667588510005</v>
      </c>
      <c r="G148" s="20">
        <f t="shared" si="25"/>
        <v>0.014285714285714285</v>
      </c>
    </row>
    <row r="149" spans="1:7" ht="12">
      <c r="A149" s="12" t="s">
        <v>14</v>
      </c>
      <c r="B149" s="35">
        <f>SUM(B141:B148)</f>
        <v>3570</v>
      </c>
      <c r="C149" s="14">
        <v>1</v>
      </c>
      <c r="D149" s="13">
        <f>SUM(D141:D148)</f>
        <v>76658</v>
      </c>
      <c r="E149" s="14">
        <v>1</v>
      </c>
      <c r="G149" s="29">
        <f t="shared" si="25"/>
        <v>0.04657048188056041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101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102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f>'75'!B8+'77'!B8+'78'!B8+'91'!B8+'92'!B8+'93'!B8+'94'!B8+'95'!B8</f>
        <v>6112</v>
      </c>
      <c r="C8" s="10">
        <f aca="true" t="shared" si="0" ref="C8:C13">B8/B$14</f>
        <v>0.2499182204775924</v>
      </c>
      <c r="D8" s="9">
        <f>'75'!D8+'77'!D8+'78'!D8+'91'!D8+'92'!D8+'93'!D8+'94'!D8+'95'!D8</f>
        <v>243228</v>
      </c>
      <c r="E8" s="10">
        <f aca="true" t="shared" si="1" ref="E8:E13">D8/D$14</f>
        <v>0.2646423278880448</v>
      </c>
      <c r="G8" s="20">
        <f aca="true" t="shared" si="2" ref="G8:G14">B8/D8</f>
        <v>0.025128685842090548</v>
      </c>
    </row>
    <row r="9" spans="1:7" ht="12">
      <c r="A9" s="8" t="s">
        <v>9</v>
      </c>
      <c r="B9" s="9">
        <f>'75'!B9+'77'!B9+'78'!B9+'91'!B9+'92'!B9+'93'!B9+'94'!B9+'95'!B9</f>
        <v>585</v>
      </c>
      <c r="C9" s="10">
        <f t="shared" si="0"/>
        <v>0.023920510304219822</v>
      </c>
      <c r="D9" s="9">
        <f>'75'!D9+'77'!D9+'78'!D9+'91'!D9+'92'!D9+'93'!D9+'94'!D9+'95'!D9</f>
        <v>44604</v>
      </c>
      <c r="E9" s="10">
        <f t="shared" si="1"/>
        <v>0.048531034227631484</v>
      </c>
      <c r="G9" s="20">
        <f t="shared" si="2"/>
        <v>0.013115415657788539</v>
      </c>
    </row>
    <row r="10" spans="1:7" ht="12">
      <c r="A10" s="8" t="s">
        <v>10</v>
      </c>
      <c r="B10" s="9">
        <f>'75'!B10+'77'!B10+'78'!B10+'91'!B10+'92'!B10+'93'!B10+'94'!B10+'95'!B10</f>
        <v>4269</v>
      </c>
      <c r="C10" s="10">
        <f t="shared" si="0"/>
        <v>0.17455839057899902</v>
      </c>
      <c r="D10" s="9">
        <f>'75'!D10+'77'!D10+'78'!D10+'91'!D10+'92'!D10+'93'!D10+'94'!D10+'95'!D10</f>
        <v>248283</v>
      </c>
      <c r="E10" s="10">
        <f t="shared" si="1"/>
        <v>0.27014238120211254</v>
      </c>
      <c r="G10" s="20">
        <f t="shared" si="2"/>
        <v>0.017194089003274488</v>
      </c>
    </row>
    <row r="11" spans="1:7" ht="12">
      <c r="A11" s="8" t="s">
        <v>11</v>
      </c>
      <c r="B11" s="9">
        <f>'75'!B11+'77'!B11+'78'!B11+'91'!B11+'92'!B11+'93'!B11+'94'!B11+'95'!B11</f>
        <v>630</v>
      </c>
      <c r="C11" s="10">
        <f t="shared" si="0"/>
        <v>0.025760549558390577</v>
      </c>
      <c r="D11" s="9">
        <f>'75'!D11+'77'!D11+'78'!D11+'91'!D11+'92'!D11+'93'!D11+'94'!D11+'95'!D11</f>
        <v>93375</v>
      </c>
      <c r="E11" s="10">
        <f t="shared" si="1"/>
        <v>0.10159594029694848</v>
      </c>
      <c r="G11" s="20">
        <f t="shared" si="2"/>
        <v>0.006746987951807229</v>
      </c>
    </row>
    <row r="12" spans="1:7" ht="12">
      <c r="A12" s="8" t="s">
        <v>12</v>
      </c>
      <c r="B12" s="9">
        <f>'75'!B12+'77'!B12+'78'!B12+'91'!B12+'92'!B12+'93'!B12+'94'!B12+'95'!B12</f>
        <v>1130</v>
      </c>
      <c r="C12" s="10">
        <f t="shared" si="0"/>
        <v>0.046205430160287865</v>
      </c>
      <c r="D12" s="9">
        <f>'75'!D12+'77'!D12+'78'!D12+'91'!D12+'92'!D12+'93'!D12+'94'!D12+'95'!D12</f>
        <v>27586</v>
      </c>
      <c r="E12" s="10">
        <f t="shared" si="1"/>
        <v>0.03001473209136943</v>
      </c>
      <c r="G12" s="20">
        <f t="shared" si="2"/>
        <v>0.04096280722105416</v>
      </c>
    </row>
    <row r="13" spans="1:7" ht="12">
      <c r="A13" s="8" t="s">
        <v>13</v>
      </c>
      <c r="B13" s="9">
        <f>'75'!B13+'77'!B13+'78'!B13+'91'!B13+'92'!B13+'93'!B13+'94'!B13+'95'!B13</f>
        <v>11730</v>
      </c>
      <c r="C13" s="10">
        <f t="shared" si="0"/>
        <v>0.4796368989205103</v>
      </c>
      <c r="D13" s="9">
        <f>'75'!D13+'77'!D13+'78'!D13+'91'!D13+'92'!D13+'93'!D13+'94'!D13+'95'!D13</f>
        <v>262006</v>
      </c>
      <c r="E13" s="10">
        <f t="shared" si="1"/>
        <v>0.28507358429389323</v>
      </c>
      <c r="G13" s="20">
        <f t="shared" si="2"/>
        <v>0.04476996709999008</v>
      </c>
    </row>
    <row r="14" spans="1:7" ht="12">
      <c r="A14" s="12" t="s">
        <v>14</v>
      </c>
      <c r="B14" s="35">
        <f>SUM(B8:B13)</f>
        <v>24456</v>
      </c>
      <c r="C14" s="14">
        <v>1</v>
      </c>
      <c r="D14" s="13">
        <f>SUM(D8:D13)</f>
        <v>919082</v>
      </c>
      <c r="E14" s="14">
        <v>1</v>
      </c>
      <c r="G14" s="29">
        <f t="shared" si="2"/>
        <v>0.026609160009661816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f>'75'!B21+'77'!B21+'78'!B21+'91'!B21+'92'!B21+'93'!B21+'94'!B21+'95'!B21</f>
        <v>4560</v>
      </c>
      <c r="C21" s="10">
        <f aca="true" t="shared" si="3" ref="C21:C27">B21/B$28</f>
        <v>0.16446656567842458</v>
      </c>
      <c r="D21" s="9">
        <f>'75'!D21+'77'!D21+'78'!D21+'91'!D21+'92'!D21+'93'!D21+'94'!D21+'95'!D21</f>
        <v>183543</v>
      </c>
      <c r="E21" s="10">
        <f aca="true" t="shared" si="4" ref="E21:E27">D21/D$28</f>
        <v>0.1963077127113423</v>
      </c>
      <c r="G21" s="20">
        <f aca="true" t="shared" si="5" ref="G21:G28">B21/D21</f>
        <v>0.024844314411336853</v>
      </c>
    </row>
    <row r="22" spans="1:7" ht="12">
      <c r="A22" s="8" t="s">
        <v>18</v>
      </c>
      <c r="B22" s="9">
        <f>'75'!B22+'77'!B22+'78'!B22+'91'!B22+'92'!B22+'93'!B22+'94'!B22+'95'!B22</f>
        <v>2930</v>
      </c>
      <c r="C22" s="10">
        <f t="shared" si="3"/>
        <v>0.10567698189425088</v>
      </c>
      <c r="D22" s="9">
        <f>'75'!D22+'77'!D22+'78'!D22+'91'!D22+'92'!D22+'93'!D22+'94'!D22+'95'!D22</f>
        <v>60578</v>
      </c>
      <c r="E22" s="10">
        <f t="shared" si="4"/>
        <v>0.06479096789650216</v>
      </c>
      <c r="G22" s="20">
        <f t="shared" si="5"/>
        <v>0.04836739410346991</v>
      </c>
    </row>
    <row r="23" spans="1:7" ht="12">
      <c r="A23" s="8" t="s">
        <v>19</v>
      </c>
      <c r="B23" s="9">
        <f>'75'!B23+'77'!B23+'78'!B23+'91'!B23+'92'!B23+'93'!B23+'94'!B23+'95'!B23</f>
        <v>4137</v>
      </c>
      <c r="C23" s="10">
        <f t="shared" si="3"/>
        <v>0.14921012767799177</v>
      </c>
      <c r="D23" s="9">
        <f>'75'!D23+'77'!D23+'78'!D23+'91'!D23+'92'!D23+'93'!D23+'94'!D23+'95'!D23</f>
        <v>72167</v>
      </c>
      <c r="E23" s="10">
        <f t="shared" si="4"/>
        <v>0.07718593846259156</v>
      </c>
      <c r="G23" s="20">
        <f t="shared" si="5"/>
        <v>0.057325370321615145</v>
      </c>
    </row>
    <row r="24" spans="1:7" ht="12">
      <c r="A24" s="8" t="s">
        <v>20</v>
      </c>
      <c r="B24" s="9">
        <f>'75'!B24+'77'!B24+'78'!B24+'91'!B24+'92'!B24+'93'!B24+'94'!B24+'95'!B24</f>
        <v>947</v>
      </c>
      <c r="C24" s="10">
        <f t="shared" si="3"/>
        <v>0.034155666161725454</v>
      </c>
      <c r="D24" s="9">
        <f>'75'!D24+'77'!D24+'78'!D24+'91'!D24+'92'!D24+'93'!D24+'94'!D24+'95'!D24</f>
        <v>37939</v>
      </c>
      <c r="E24" s="10">
        <f t="shared" si="4"/>
        <v>0.040577512150044494</v>
      </c>
      <c r="G24" s="20">
        <f t="shared" si="5"/>
        <v>0.024961121800785472</v>
      </c>
    </row>
    <row r="25" spans="1:7" ht="12">
      <c r="A25" s="8" t="s">
        <v>21</v>
      </c>
      <c r="B25" s="9">
        <f>'75'!B25+'77'!B25+'78'!B25+'91'!B25+'92'!B25+'93'!B25+'94'!B25+'95'!B25</f>
        <v>10176</v>
      </c>
      <c r="C25" s="10">
        <f t="shared" si="3"/>
        <v>0.367020125513958</v>
      </c>
      <c r="D25" s="9">
        <f>'75'!D25+'77'!D25+'78'!D25+'91'!D25+'92'!D25+'93'!D25+'94'!D25+'95'!D25</f>
        <v>406542</v>
      </c>
      <c r="E25" s="10">
        <f t="shared" si="4"/>
        <v>0.4348154391128756</v>
      </c>
      <c r="G25" s="20">
        <f t="shared" si="5"/>
        <v>0.025030624142155053</v>
      </c>
    </row>
    <row r="26" spans="1:7" ht="12">
      <c r="A26" s="8" t="s">
        <v>22</v>
      </c>
      <c r="B26" s="9">
        <f>'75'!B26+'77'!B26+'78'!B26+'91'!B26+'92'!B26+'93'!B26+'94'!B26+'95'!B26</f>
        <v>2213</v>
      </c>
      <c r="C26" s="10">
        <f t="shared" si="3"/>
        <v>0.07981677847507754</v>
      </c>
      <c r="D26" s="9">
        <f>'75'!D26+'77'!D26+'78'!D26+'91'!D26+'92'!D26+'93'!D26+'94'!D26+'95'!D26</f>
        <v>93235</v>
      </c>
      <c r="E26" s="10">
        <f t="shared" si="4"/>
        <v>0.0997191371757136</v>
      </c>
      <c r="G26" s="20">
        <f t="shared" si="5"/>
        <v>0.023735721563790422</v>
      </c>
    </row>
    <row r="27" spans="1:7" ht="12">
      <c r="A27" s="8" t="s">
        <v>23</v>
      </c>
      <c r="B27" s="9">
        <f>'75'!B27+'77'!B27+'78'!B27+'91'!B27+'92'!B27+'93'!B27+'94'!B27+'95'!B27</f>
        <v>2763</v>
      </c>
      <c r="C27" s="10">
        <f t="shared" si="3"/>
        <v>0.09965375459857173</v>
      </c>
      <c r="D27" s="9">
        <f>'75'!D27+'77'!D27+'78'!D27+'91'!D27+'92'!D27+'93'!D27+'94'!D27+'95'!D27</f>
        <v>80972</v>
      </c>
      <c r="E27" s="10">
        <f t="shared" si="4"/>
        <v>0.08660329249093025</v>
      </c>
      <c r="G27" s="20">
        <f t="shared" si="5"/>
        <v>0.03412290668379193</v>
      </c>
    </row>
    <row r="28" spans="1:7" ht="12">
      <c r="A28" s="12" t="s">
        <v>14</v>
      </c>
      <c r="B28" s="46">
        <f>SUM(B21:B27)</f>
        <v>27726</v>
      </c>
      <c r="C28" s="14">
        <v>1</v>
      </c>
      <c r="D28" s="13">
        <f>SUM(D21:D27)</f>
        <v>934976</v>
      </c>
      <c r="E28" s="14">
        <v>1</v>
      </c>
      <c r="G28" s="29">
        <f t="shared" si="5"/>
        <v>0.02965423711410774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f>'75'!B34+'77'!B34+'78'!B34+'91'!B34+'92'!B34+'93'!B34+'94'!B34+'95'!B34</f>
        <v>234</v>
      </c>
      <c r="C34" s="10">
        <f aca="true" t="shared" si="6" ref="C34:C42">B34/B$43</f>
        <v>0.05131578947368421</v>
      </c>
    </row>
    <row r="35" spans="1:3" ht="12">
      <c r="A35" s="8" t="s">
        <v>27</v>
      </c>
      <c r="B35" s="9">
        <f>'75'!B35+'77'!B35+'78'!B35+'91'!B35+'92'!B35+'93'!B35+'94'!B35+'95'!B35</f>
        <v>14</v>
      </c>
      <c r="C35" s="10">
        <f t="shared" si="6"/>
        <v>0.0030701754385964912</v>
      </c>
    </row>
    <row r="36" spans="1:3" ht="12">
      <c r="A36" s="8" t="s">
        <v>28</v>
      </c>
      <c r="B36" s="9">
        <f>'75'!B36+'77'!B36+'78'!B36+'91'!B36+'92'!B36+'93'!B36+'94'!B36+'95'!B36</f>
        <v>7</v>
      </c>
      <c r="C36" s="10">
        <f t="shared" si="6"/>
        <v>0.0015350877192982456</v>
      </c>
    </row>
    <row r="37" spans="1:3" ht="12">
      <c r="A37" s="8" t="s">
        <v>29</v>
      </c>
      <c r="B37" s="9">
        <f>'75'!B37+'77'!B37+'78'!B37+'91'!B37+'92'!B37+'93'!B37+'94'!B37+'95'!B37</f>
        <v>902</v>
      </c>
      <c r="C37" s="10">
        <f t="shared" si="6"/>
        <v>0.19780701754385965</v>
      </c>
    </row>
    <row r="38" spans="1:3" ht="12">
      <c r="A38" s="8" t="s">
        <v>30</v>
      </c>
      <c r="B38" s="9">
        <f>'75'!B38+'77'!B38+'78'!B38+'91'!B38+'92'!B38+'93'!B38+'94'!B38+'95'!B38</f>
        <v>2564</v>
      </c>
      <c r="C38" s="10">
        <f t="shared" si="6"/>
        <v>0.5622807017543859</v>
      </c>
    </row>
    <row r="39" spans="1:3" ht="12">
      <c r="A39" s="8" t="s">
        <v>31</v>
      </c>
      <c r="B39" s="9">
        <f>'75'!B39+'77'!B39+'78'!B39+'91'!B39+'92'!B39+'93'!B39+'94'!B39+'95'!B39</f>
        <v>394</v>
      </c>
      <c r="C39" s="10">
        <f t="shared" si="6"/>
        <v>0.08640350877192983</v>
      </c>
    </row>
    <row r="40" spans="1:3" ht="12">
      <c r="A40" s="8" t="s">
        <v>32</v>
      </c>
      <c r="B40" s="9">
        <f>'75'!B40+'77'!B40+'78'!B40+'91'!B40+'92'!B40+'93'!B40+'94'!B40+'95'!B40</f>
        <v>258</v>
      </c>
      <c r="C40" s="10">
        <f t="shared" si="6"/>
        <v>0.056578947368421055</v>
      </c>
    </row>
    <row r="41" spans="1:3" ht="12">
      <c r="A41" s="8" t="s">
        <v>33</v>
      </c>
      <c r="B41" s="9">
        <f>'75'!B41+'77'!B41+'78'!B41+'91'!B41+'92'!B41+'93'!B41+'94'!B41+'95'!B41</f>
        <v>95</v>
      </c>
      <c r="C41" s="10">
        <f t="shared" si="6"/>
        <v>0.020833333333333332</v>
      </c>
    </row>
    <row r="42" spans="1:3" ht="12">
      <c r="A42" s="11" t="s">
        <v>34</v>
      </c>
      <c r="B42" s="9">
        <f>'75'!B42+'77'!B42+'78'!B42+'91'!B42+'92'!B42+'93'!B42+'94'!B42+'95'!B42</f>
        <v>92</v>
      </c>
      <c r="C42" s="10">
        <f t="shared" si="6"/>
        <v>0.02017543859649123</v>
      </c>
    </row>
    <row r="43" spans="1:3" ht="12">
      <c r="A43" s="12" t="s">
        <v>35</v>
      </c>
      <c r="B43" s="35">
        <f>SUM(B34:B42)</f>
        <v>4560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f>'75'!B47+'77'!B47+'78'!B47+'91'!B47+'92'!B47+'93'!B47+'94'!B47+'95'!B47</f>
        <v>289</v>
      </c>
      <c r="C47" s="10">
        <f aca="true" t="shared" si="7" ref="C47:C53">B47/B$54</f>
        <v>0.06337719298245614</v>
      </c>
      <c r="D47" s="9">
        <f>'75'!D47+'77'!D47+'78'!D47+'91'!D47+'92'!D47+'93'!D47+'94'!D47+'95'!D47</f>
        <v>44817</v>
      </c>
      <c r="E47" s="10">
        <f aca="true" t="shared" si="8" ref="E47:E53">D47/D$54</f>
        <v>0.24417711380984292</v>
      </c>
      <c r="G47" s="20">
        <f aca="true" t="shared" si="9" ref="G47:G54">B47/D47</f>
        <v>0.006448445902224602</v>
      </c>
    </row>
    <row r="48" spans="1:7" ht="12">
      <c r="A48" s="8" t="s">
        <v>38</v>
      </c>
      <c r="B48" s="9">
        <f>'75'!B48+'77'!B48+'78'!B48+'91'!B48+'92'!B48+'93'!B48+'94'!B48+'95'!B48</f>
        <v>401</v>
      </c>
      <c r="C48" s="10">
        <f t="shared" si="7"/>
        <v>0.08793859649122807</v>
      </c>
      <c r="D48" s="9">
        <f>'75'!D48+'77'!D48+'78'!D48+'91'!D48+'92'!D48+'93'!D48+'94'!D48+'95'!D48</f>
        <v>31463</v>
      </c>
      <c r="E48" s="10">
        <f t="shared" si="8"/>
        <v>0.1714203211236604</v>
      </c>
      <c r="G48" s="20">
        <f t="shared" si="9"/>
        <v>0.012745129199377045</v>
      </c>
    </row>
    <row r="49" spans="1:7" ht="12">
      <c r="A49" s="8" t="s">
        <v>39</v>
      </c>
      <c r="B49" s="9">
        <f>'75'!B49+'77'!B49+'78'!B49+'91'!B49+'92'!B49+'93'!B49+'94'!B49+'95'!B49</f>
        <v>754</v>
      </c>
      <c r="C49" s="10">
        <f t="shared" si="7"/>
        <v>0.16535087719298244</v>
      </c>
      <c r="D49" s="9">
        <f>'75'!D49+'77'!D49+'78'!D49+'91'!D49+'92'!D49+'93'!D49+'94'!D49+'95'!D49</f>
        <v>33886</v>
      </c>
      <c r="E49" s="10">
        <f t="shared" si="8"/>
        <v>0.18462158731196504</v>
      </c>
      <c r="G49" s="20">
        <f t="shared" si="9"/>
        <v>0.022251077141002183</v>
      </c>
    </row>
    <row r="50" spans="1:7" ht="12">
      <c r="A50" s="8" t="s">
        <v>40</v>
      </c>
      <c r="B50" s="9">
        <f>'75'!B50+'77'!B50+'78'!B50+'91'!B50+'92'!B50+'93'!B50+'94'!B50+'95'!B50</f>
        <v>1908</v>
      </c>
      <c r="C50" s="10">
        <f t="shared" si="7"/>
        <v>0.41842105263157897</v>
      </c>
      <c r="D50" s="9">
        <f>'75'!D50+'77'!D50+'78'!D50+'91'!D50+'92'!D50+'93'!D50+'94'!D50+'95'!D50</f>
        <v>44166</v>
      </c>
      <c r="E50" s="10">
        <f t="shared" si="8"/>
        <v>0.24063026102875076</v>
      </c>
      <c r="G50" s="20">
        <f t="shared" si="9"/>
        <v>0.0432006520853145</v>
      </c>
    </row>
    <row r="51" spans="1:7" ht="12">
      <c r="A51" s="8" t="s">
        <v>41</v>
      </c>
      <c r="B51" s="9">
        <f>'75'!B51+'77'!B51+'78'!B51+'91'!B51+'92'!B51+'93'!B51+'94'!B51+'95'!B51</f>
        <v>386</v>
      </c>
      <c r="C51" s="10">
        <f t="shared" si="7"/>
        <v>0.08464912280701754</v>
      </c>
      <c r="D51" s="9">
        <f>'75'!D51+'77'!D51+'78'!D51+'91'!D51+'92'!D51+'93'!D51+'94'!D51+'95'!D51</f>
        <v>8893</v>
      </c>
      <c r="E51" s="10">
        <f t="shared" si="8"/>
        <v>0.04845186141667075</v>
      </c>
      <c r="G51" s="20">
        <f t="shared" si="9"/>
        <v>0.043404925222084785</v>
      </c>
    </row>
    <row r="52" spans="1:7" ht="12">
      <c r="A52" s="8" t="s">
        <v>42</v>
      </c>
      <c r="B52" s="9">
        <f>'75'!B52+'77'!B52+'78'!B52+'91'!B52+'92'!B52+'93'!B52+'94'!B52+'95'!B52</f>
        <v>807</v>
      </c>
      <c r="C52" s="10">
        <f t="shared" si="7"/>
        <v>0.1769736842105263</v>
      </c>
      <c r="D52" s="9">
        <f>'75'!D52+'77'!D52+'78'!D52+'91'!D52+'92'!D52+'93'!D52+'94'!D52+'95'!D52</f>
        <v>14775</v>
      </c>
      <c r="E52" s="10">
        <f t="shared" si="8"/>
        <v>0.08049884768146974</v>
      </c>
      <c r="G52" s="20">
        <f t="shared" si="9"/>
        <v>0.054619289340101525</v>
      </c>
    </row>
    <row r="53" spans="1:7" ht="12">
      <c r="A53" s="8" t="s">
        <v>43</v>
      </c>
      <c r="B53" s="9">
        <f>'75'!B53+'77'!B53+'78'!B53+'91'!B53+'92'!B53+'93'!B53+'94'!B53+'95'!B53</f>
        <v>15</v>
      </c>
      <c r="C53" s="10">
        <f t="shared" si="7"/>
        <v>0.003289473684210526</v>
      </c>
      <c r="D53" s="9">
        <f>'75'!D53+'77'!D53+'78'!D53+'91'!D53+'92'!D53+'93'!D53+'94'!D53+'95'!D53</f>
        <v>5543</v>
      </c>
      <c r="E53" s="10">
        <f t="shared" si="8"/>
        <v>0.03020000762764039</v>
      </c>
      <c r="G53" s="20">
        <f t="shared" si="9"/>
        <v>0.0027061158217571712</v>
      </c>
    </row>
    <row r="54" spans="1:7" ht="12">
      <c r="A54" s="12" t="s">
        <v>14</v>
      </c>
      <c r="B54" s="35">
        <f>SUM(B47:B53)</f>
        <v>4560</v>
      </c>
      <c r="C54" s="14">
        <v>1</v>
      </c>
      <c r="D54" s="13">
        <f>SUM(D47:D53)</f>
        <v>183543</v>
      </c>
      <c r="E54" s="14">
        <v>1</v>
      </c>
      <c r="G54" s="29">
        <f t="shared" si="9"/>
        <v>0.024844314411336853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f>'75'!B58+'77'!B58+'78'!B58+'91'!B58+'92'!B58+'93'!B58+'94'!B58+'95'!B58</f>
        <v>1906</v>
      </c>
      <c r="C58" s="10">
        <f>B58/B$63</f>
        <v>0.4179824561403509</v>
      </c>
      <c r="D58" s="9">
        <f>'75'!D58+'77'!D58+'78'!D58+'91'!D58+'92'!D58+'93'!D58+'94'!D58+'95'!D58</f>
        <v>93221</v>
      </c>
      <c r="E58" s="10">
        <f>D58/D$63</f>
        <v>0.507897331960358</v>
      </c>
      <c r="G58" s="20">
        <f aca="true" t="shared" si="10" ref="G58:G63">B58/D58</f>
        <v>0.020446036837193336</v>
      </c>
    </row>
    <row r="59" spans="1:7" ht="12">
      <c r="A59" s="8" t="s">
        <v>46</v>
      </c>
      <c r="B59" s="9">
        <f>'75'!B59+'77'!B59+'78'!B59+'91'!B59+'92'!B59+'93'!B59+'94'!B59+'95'!B59</f>
        <v>1052</v>
      </c>
      <c r="C59" s="10">
        <f>B59/B$63</f>
        <v>0.2307017543859649</v>
      </c>
      <c r="D59" s="9">
        <f>'75'!D59+'77'!D59+'78'!D59+'91'!D59+'92'!D59+'93'!D59+'94'!D59+'95'!D59</f>
        <v>41976</v>
      </c>
      <c r="E59" s="10">
        <f>D59/D$63</f>
        <v>0.2286984521338324</v>
      </c>
      <c r="G59" s="20">
        <f t="shared" si="10"/>
        <v>0.02506194015627978</v>
      </c>
    </row>
    <row r="60" spans="1:7" ht="12">
      <c r="A60" s="8" t="s">
        <v>47</v>
      </c>
      <c r="B60" s="9">
        <f>'75'!B60+'77'!B60+'78'!B60+'91'!B60+'92'!B60+'93'!B60+'94'!B60+'95'!B60</f>
        <v>1014</v>
      </c>
      <c r="C60" s="10">
        <f>B60/B$63</f>
        <v>0.22236842105263158</v>
      </c>
      <c r="D60" s="9">
        <f>'75'!D60+'77'!D60+'78'!D60+'91'!D60+'92'!D60+'93'!D60+'94'!D60+'95'!D60</f>
        <v>31793</v>
      </c>
      <c r="E60" s="10">
        <f>D60/D$63</f>
        <v>0.173218264929744</v>
      </c>
      <c r="G60" s="20">
        <f t="shared" si="10"/>
        <v>0.03189381310351335</v>
      </c>
    </row>
    <row r="61" spans="1:7" ht="12">
      <c r="A61" s="8" t="s">
        <v>48</v>
      </c>
      <c r="B61" s="9">
        <f>'75'!B61+'77'!B61+'78'!B61+'91'!B61+'92'!B61+'93'!B61+'94'!B61+'95'!B61</f>
        <v>372</v>
      </c>
      <c r="C61" s="10">
        <f>B61/B$63</f>
        <v>0.08157894736842106</v>
      </c>
      <c r="D61" s="9">
        <f>'75'!D61+'77'!D61+'78'!D61+'91'!D61+'92'!D61+'93'!D61+'94'!D61+'95'!D61</f>
        <v>11718</v>
      </c>
      <c r="E61" s="10">
        <f>D61/D$63</f>
        <v>0.06384335005965905</v>
      </c>
      <c r="G61" s="20">
        <f t="shared" si="10"/>
        <v>0.031746031746031744</v>
      </c>
    </row>
    <row r="62" spans="1:7" ht="12">
      <c r="A62" s="8" t="s">
        <v>49</v>
      </c>
      <c r="B62" s="9">
        <f>'75'!B62+'77'!B62+'78'!B62+'91'!B62+'92'!B62+'93'!B62+'94'!B62+'95'!B62</f>
        <v>216</v>
      </c>
      <c r="C62" s="10">
        <f>B62/B$63</f>
        <v>0.04736842105263158</v>
      </c>
      <c r="D62" s="9">
        <f>'75'!D62+'77'!D62+'78'!D62+'91'!D62+'92'!D62+'93'!D62+'94'!D62+'95'!D62</f>
        <v>4835</v>
      </c>
      <c r="E62" s="10">
        <f>D62/D$63</f>
        <v>0.02634260091640651</v>
      </c>
      <c r="G62" s="20">
        <f t="shared" si="10"/>
        <v>0.04467425025853154</v>
      </c>
    </row>
    <row r="63" spans="1:7" ht="12">
      <c r="A63" s="12" t="s">
        <v>14</v>
      </c>
      <c r="B63" s="35">
        <f>SUM(B58:B62)</f>
        <v>4560</v>
      </c>
      <c r="C63" s="14">
        <v>1</v>
      </c>
      <c r="D63" s="13">
        <f>SUM(D58:D62)</f>
        <v>183543</v>
      </c>
      <c r="E63" s="14">
        <v>1</v>
      </c>
      <c r="G63" s="29">
        <f t="shared" si="10"/>
        <v>0.024844314411336853</v>
      </c>
    </row>
    <row r="64" ht="15" customHeight="1"/>
    <row r="65" spans="1:7" s="21" customFormat="1" ht="12.75" customHeight="1">
      <c r="A65" s="49" t="s">
        <v>50</v>
      </c>
      <c r="B65" s="27"/>
      <c r="C65" s="27"/>
      <c r="D65" s="27"/>
      <c r="E65" s="27"/>
      <c r="F65" s="28"/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f>'75'!B71+'77'!B71+'78'!B71+'91'!B71+'92'!B71+'93'!B71+'94'!B71+'95'!B71</f>
        <v>686</v>
      </c>
      <c r="C71" s="10">
        <f aca="true" t="shared" si="11" ref="C71:C79">B71/B$80</f>
        <v>0.0321914594087283</v>
      </c>
    </row>
    <row r="72" spans="1:3" ht="12">
      <c r="A72" s="8" t="s">
        <v>27</v>
      </c>
      <c r="B72" s="9">
        <f>'75'!B72+'77'!B72+'78'!B72+'91'!B72+'92'!B72+'93'!B72+'94'!B72+'95'!B72</f>
        <v>25</v>
      </c>
      <c r="C72" s="10">
        <f t="shared" si="11"/>
        <v>0.0011731581417175035</v>
      </c>
    </row>
    <row r="73" spans="1:3" ht="12">
      <c r="A73" s="8" t="s">
        <v>28</v>
      </c>
      <c r="B73" s="9">
        <f>'75'!B73+'77'!B73+'78'!B73+'91'!B73+'92'!B73+'93'!B73+'94'!B73+'95'!B73</f>
        <v>27</v>
      </c>
      <c r="C73" s="10">
        <f t="shared" si="11"/>
        <v>0.0012670107930549037</v>
      </c>
    </row>
    <row r="74" spans="1:3" ht="12">
      <c r="A74" s="8" t="s">
        <v>29</v>
      </c>
      <c r="B74" s="9">
        <f>'75'!B74+'77'!B74+'78'!B74+'91'!B74+'92'!B74+'93'!B74+'94'!B74+'95'!B74</f>
        <v>3839</v>
      </c>
      <c r="C74" s="10">
        <f t="shared" si="11"/>
        <v>0.18015016424213984</v>
      </c>
    </row>
    <row r="75" spans="1:3" ht="12">
      <c r="A75" s="8" t="s">
        <v>30</v>
      </c>
      <c r="B75" s="9">
        <f>'75'!B75+'77'!B75+'78'!B75+'91'!B75+'92'!B75+'93'!B75+'94'!B75+'95'!B75</f>
        <v>11441</v>
      </c>
      <c r="C75" s="10">
        <f t="shared" si="11"/>
        <v>0.5368840919755983</v>
      </c>
    </row>
    <row r="76" spans="1:3" ht="12">
      <c r="A76" s="8" t="s">
        <v>31</v>
      </c>
      <c r="B76" s="9">
        <f>'75'!B76+'77'!B76+'78'!B76+'91'!B76+'92'!B76+'93'!B76+'94'!B76+'95'!B76</f>
        <v>1903</v>
      </c>
      <c r="C76" s="10">
        <f t="shared" si="11"/>
        <v>0.08930079774753637</v>
      </c>
    </row>
    <row r="77" spans="1:3" ht="12">
      <c r="A77" s="8" t="s">
        <v>32</v>
      </c>
      <c r="B77" s="9">
        <f>'75'!B77+'77'!B77+'78'!B77+'91'!B77+'92'!B77+'93'!B77+'94'!B77+'95'!B77</f>
        <v>2207</v>
      </c>
      <c r="C77" s="10">
        <f t="shared" si="11"/>
        <v>0.10356640075082121</v>
      </c>
    </row>
    <row r="78" spans="1:3" ht="12">
      <c r="A78" s="8" t="s">
        <v>33</v>
      </c>
      <c r="B78" s="9">
        <f>'75'!B78+'77'!B78+'78'!B78+'91'!B78+'92'!B78+'93'!B78+'94'!B78+'95'!B78</f>
        <v>828</v>
      </c>
      <c r="C78" s="10">
        <f t="shared" si="11"/>
        <v>0.038854997653683714</v>
      </c>
    </row>
    <row r="79" spans="1:3" ht="12">
      <c r="A79" s="11" t="s">
        <v>34</v>
      </c>
      <c r="B79" s="9">
        <f>'75'!B79+'77'!B79+'78'!B79+'91'!B79+'92'!B79+'93'!B79+'94'!B79+'95'!B79</f>
        <v>354</v>
      </c>
      <c r="C79" s="10">
        <f t="shared" si="11"/>
        <v>0.01661191928671985</v>
      </c>
    </row>
    <row r="80" spans="1:3" ht="12">
      <c r="A80" s="12" t="s">
        <v>35</v>
      </c>
      <c r="B80" s="35">
        <f>SUM(B71:B79)</f>
        <v>21310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f>'75'!B82+'77'!B82+'78'!B82+'91'!B82+'92'!B82+'93'!B82+'94'!B82+'95'!B82</f>
        <v>497740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0.04281351709727971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f>'75'!B88+'77'!B88+'78'!B88+'91'!B88+'92'!B88+'93'!B88+'94'!B88+'95'!B88</f>
        <v>481</v>
      </c>
      <c r="C88" s="10">
        <f aca="true" t="shared" si="12" ref="C88:C93">B88/B$94</f>
        <v>0.02257156264664477</v>
      </c>
      <c r="D88" s="9">
        <f>'75'!D88+'77'!D88+'78'!D88+'91'!D88+'92'!D88+'93'!D88+'94'!D88+'95'!D88</f>
        <v>35485</v>
      </c>
      <c r="E88" s="10">
        <f aca="true" t="shared" si="13" ref="E88:E93">D88/D$94</f>
        <v>0.07129224092899908</v>
      </c>
      <c r="G88" s="20">
        <f aca="true" t="shared" si="14" ref="G88:G94">B88/D88</f>
        <v>0.01355502324926025</v>
      </c>
    </row>
    <row r="89" spans="1:7" ht="12">
      <c r="A89" s="8" t="s">
        <v>58</v>
      </c>
      <c r="B89" s="9">
        <f>'75'!B89+'77'!B89+'78'!B89+'91'!B89+'92'!B89+'93'!B89+'94'!B89+'95'!B89</f>
        <v>9126</v>
      </c>
      <c r="C89" s="10">
        <f t="shared" si="12"/>
        <v>0.4282496480525575</v>
      </c>
      <c r="D89" s="9">
        <f>'75'!D89+'77'!D89+'78'!D89+'91'!D89+'92'!D89+'93'!D89+'94'!D89+'95'!D89</f>
        <v>183094</v>
      </c>
      <c r="E89" s="10">
        <f t="shared" si="13"/>
        <v>0.3678506850966368</v>
      </c>
      <c r="G89" s="20">
        <f t="shared" si="14"/>
        <v>0.04984324991534403</v>
      </c>
    </row>
    <row r="90" spans="1:7" ht="12">
      <c r="A90" s="8" t="s">
        <v>59</v>
      </c>
      <c r="B90" s="9">
        <f>'75'!B90+'77'!B90+'78'!B90+'91'!B90+'92'!B90+'93'!B90+'94'!B90+'95'!B90</f>
        <v>4114</v>
      </c>
      <c r="C90" s="10">
        <f t="shared" si="12"/>
        <v>0.19305490380103238</v>
      </c>
      <c r="D90" s="9">
        <f>'75'!D90+'77'!D90+'78'!D90+'91'!D90+'92'!D90+'93'!D90+'94'!D90+'95'!D90</f>
        <v>45339</v>
      </c>
      <c r="E90" s="10">
        <f t="shared" si="13"/>
        <v>0.09108972555952907</v>
      </c>
      <c r="G90" s="20">
        <f t="shared" si="14"/>
        <v>0.09073865766779153</v>
      </c>
    </row>
    <row r="91" spans="1:7" ht="12">
      <c r="A91" s="8" t="s">
        <v>60</v>
      </c>
      <c r="B91" s="9">
        <f>'75'!B91+'77'!B91+'78'!B91+'91'!B91+'92'!B91+'93'!B91+'94'!B91+'95'!B91</f>
        <v>297</v>
      </c>
      <c r="C91" s="10">
        <f t="shared" si="12"/>
        <v>0.013937118723603942</v>
      </c>
      <c r="D91" s="9">
        <f>'75'!D91+'77'!D91+'78'!D91+'91'!D91+'92'!D91+'93'!D91+'94'!D91+'95'!D91</f>
        <v>33091</v>
      </c>
      <c r="E91" s="10">
        <f t="shared" si="13"/>
        <v>0.06648250090408647</v>
      </c>
      <c r="G91" s="20">
        <f t="shared" si="14"/>
        <v>0.008975250067994319</v>
      </c>
    </row>
    <row r="92" spans="1:7" ht="12">
      <c r="A92" s="8" t="s">
        <v>61</v>
      </c>
      <c r="B92" s="9">
        <f>'75'!B92+'77'!B92+'78'!B92+'91'!B92+'92'!B92+'93'!B92+'94'!B92+'95'!B92</f>
        <v>5140</v>
      </c>
      <c r="C92" s="10">
        <f t="shared" si="12"/>
        <v>0.24120131393711872</v>
      </c>
      <c r="D92" s="9">
        <f>'75'!D92+'77'!D92+'78'!D92+'91'!D92+'92'!D92+'93'!D92+'94'!D92+'95'!D92</f>
        <v>166596</v>
      </c>
      <c r="E92" s="10">
        <f t="shared" si="13"/>
        <v>0.3347048659942942</v>
      </c>
      <c r="G92" s="20">
        <f t="shared" si="14"/>
        <v>0.030853081706643616</v>
      </c>
    </row>
    <row r="93" spans="1:7" ht="12">
      <c r="A93" s="8" t="s">
        <v>62</v>
      </c>
      <c r="B93" s="9">
        <f>'75'!B93+'77'!B93+'78'!B93+'91'!B93+'92'!B93+'93'!B93+'94'!B93+'95'!B93</f>
        <v>2152</v>
      </c>
      <c r="C93" s="10">
        <f t="shared" si="12"/>
        <v>0.1009854528390427</v>
      </c>
      <c r="D93" s="9">
        <f>'75'!D93+'77'!D93+'78'!D93+'91'!D93+'92'!D93+'93'!D93+'94'!D93+'95'!D93</f>
        <v>34135</v>
      </c>
      <c r="E93" s="10">
        <f t="shared" si="13"/>
        <v>0.06857998151645438</v>
      </c>
      <c r="G93" s="20">
        <f t="shared" si="14"/>
        <v>0.06304379668961477</v>
      </c>
    </row>
    <row r="94" spans="1:7" ht="12">
      <c r="A94" s="12" t="s">
        <v>14</v>
      </c>
      <c r="B94" s="35">
        <f>SUM(B88:B93)</f>
        <v>21310</v>
      </c>
      <c r="C94" s="14">
        <v>1</v>
      </c>
      <c r="D94" s="13">
        <f>SUM(D88:D93)</f>
        <v>497740</v>
      </c>
      <c r="E94" s="14">
        <v>1</v>
      </c>
      <c r="G94" s="29">
        <f t="shared" si="14"/>
        <v>0.04281351709727971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f>'75'!B98+'77'!B98+'78'!B98+'91'!B98+'92'!B98+'93'!B98+'94'!B98+'95'!B98</f>
        <v>1259</v>
      </c>
      <c r="C98" s="10">
        <f aca="true" t="shared" si="15" ref="C98:C104">B98/B$105</f>
        <v>0.05908024401689348</v>
      </c>
      <c r="D98" s="9">
        <f>'75'!D98+'77'!D98+'78'!D98+'91'!D98+'92'!D98+'93'!D98+'94'!D98+'95'!D98</f>
        <v>95280</v>
      </c>
      <c r="E98" s="10">
        <f aca="true" t="shared" si="16" ref="E98:E104">D98/D$105</f>
        <v>0.1914252420942661</v>
      </c>
      <c r="G98" s="20">
        <f aca="true" t="shared" si="17" ref="G98:G105">B98/D98</f>
        <v>0.013213685978169605</v>
      </c>
    </row>
    <row r="99" spans="1:7" ht="12">
      <c r="A99" s="8" t="s">
        <v>38</v>
      </c>
      <c r="B99" s="9">
        <f>'75'!B99+'77'!B99+'78'!B99+'91'!B99+'92'!B99+'93'!B99+'94'!B99+'95'!B99</f>
        <v>1316</v>
      </c>
      <c r="C99" s="10">
        <f t="shared" si="15"/>
        <v>0.06175504458000938</v>
      </c>
      <c r="D99" s="9">
        <f>'75'!D99+'77'!D99+'78'!D99+'91'!D99+'92'!D99+'93'!D99+'94'!D99+'95'!D99</f>
        <v>63265</v>
      </c>
      <c r="E99" s="10">
        <f t="shared" si="16"/>
        <v>0.12710451239603004</v>
      </c>
      <c r="G99" s="20">
        <f t="shared" si="17"/>
        <v>0.020801390974472457</v>
      </c>
    </row>
    <row r="100" spans="1:7" ht="12">
      <c r="A100" s="8" t="s">
        <v>39</v>
      </c>
      <c r="B100" s="9">
        <f>'75'!B100+'77'!B100+'78'!B100+'91'!B100+'92'!B100+'93'!B100+'94'!B100+'95'!B100</f>
        <v>2913</v>
      </c>
      <c r="C100" s="10">
        <f t="shared" si="15"/>
        <v>0.1366963866729235</v>
      </c>
      <c r="D100" s="9">
        <f>'75'!D100+'77'!D100+'78'!D100+'91'!D100+'92'!D100+'93'!D100+'94'!D100+'95'!D100</f>
        <v>92014</v>
      </c>
      <c r="E100" s="10">
        <f t="shared" si="16"/>
        <v>0.18486358339695425</v>
      </c>
      <c r="G100" s="20">
        <f t="shared" si="17"/>
        <v>0.031658225922142284</v>
      </c>
    </row>
    <row r="101" spans="1:7" ht="12">
      <c r="A101" s="8" t="s">
        <v>40</v>
      </c>
      <c r="B101" s="9">
        <f>'75'!B101+'77'!B101+'78'!B101+'91'!B101+'92'!B101+'93'!B101+'94'!B101+'95'!B101</f>
        <v>7685</v>
      </c>
      <c r="C101" s="10">
        <f t="shared" si="15"/>
        <v>0.3606288127639606</v>
      </c>
      <c r="D101" s="9">
        <f>'75'!D101+'77'!D101+'78'!D101+'91'!D101+'92'!D101+'93'!D101+'94'!D101+'95'!D101</f>
        <v>132232</v>
      </c>
      <c r="E101" s="10">
        <f t="shared" si="16"/>
        <v>0.2656648049182304</v>
      </c>
      <c r="G101" s="20">
        <f t="shared" si="17"/>
        <v>0.05811755097102063</v>
      </c>
    </row>
    <row r="102" spans="1:7" ht="12">
      <c r="A102" s="8" t="s">
        <v>41</v>
      </c>
      <c r="B102" s="9">
        <f>'75'!B102+'77'!B102+'78'!B102+'91'!B102+'92'!B102+'93'!B102+'94'!B102+'95'!B102</f>
        <v>2119</v>
      </c>
      <c r="C102" s="10">
        <f t="shared" si="15"/>
        <v>0.0994368840919756</v>
      </c>
      <c r="D102" s="9">
        <f>'75'!D102+'77'!D102+'78'!D102+'91'!D102+'92'!D102+'93'!D102+'94'!D102+'95'!D102</f>
        <v>35219</v>
      </c>
      <c r="E102" s="10">
        <f t="shared" si="16"/>
        <v>0.07075782537067546</v>
      </c>
      <c r="G102" s="20">
        <f t="shared" si="17"/>
        <v>0.060166387461313496</v>
      </c>
    </row>
    <row r="103" spans="1:7" ht="12">
      <c r="A103" s="8" t="s">
        <v>42</v>
      </c>
      <c r="B103" s="9">
        <f>'75'!B103+'77'!B103+'78'!B103+'91'!B103+'92'!B103+'93'!B103+'94'!B103+'95'!B103</f>
        <v>5963</v>
      </c>
      <c r="C103" s="10">
        <f t="shared" si="15"/>
        <v>0.27982167996245894</v>
      </c>
      <c r="D103" s="9">
        <f>'75'!D103+'77'!D103+'78'!D103+'91'!D103+'92'!D103+'93'!D103+'94'!D103+'95'!D103</f>
        <v>72018</v>
      </c>
      <c r="E103" s="10">
        <f t="shared" si="16"/>
        <v>0.14468999879455138</v>
      </c>
      <c r="G103" s="20">
        <f t="shared" si="17"/>
        <v>0.08279874475825488</v>
      </c>
    </row>
    <row r="104" spans="1:7" ht="12">
      <c r="A104" s="8" t="s">
        <v>43</v>
      </c>
      <c r="B104" s="9">
        <f>'75'!B104+'77'!B104+'78'!B104+'91'!B104+'92'!B104+'93'!B104+'94'!B104+'95'!B104</f>
        <v>55</v>
      </c>
      <c r="C104" s="10">
        <f t="shared" si="15"/>
        <v>0.002580947911778508</v>
      </c>
      <c r="D104" s="9">
        <f>'75'!D104+'77'!D104+'78'!D104+'91'!D104+'92'!D104+'93'!D104+'94'!D104+'95'!D104</f>
        <v>7712</v>
      </c>
      <c r="E104" s="10">
        <f t="shared" si="16"/>
        <v>0.015494033029292401</v>
      </c>
      <c r="G104" s="20">
        <f t="shared" si="17"/>
        <v>0.0071317427385892114</v>
      </c>
    </row>
    <row r="105" spans="1:7" ht="12">
      <c r="A105" s="12" t="s">
        <v>14</v>
      </c>
      <c r="B105" s="35">
        <f>SUM(B98:B104)</f>
        <v>21310</v>
      </c>
      <c r="C105" s="14">
        <v>1</v>
      </c>
      <c r="D105" s="13">
        <f>SUM(D98:D104)</f>
        <v>497740</v>
      </c>
      <c r="E105" s="14">
        <v>1</v>
      </c>
      <c r="G105" s="29">
        <f t="shared" si="17"/>
        <v>0.04281351709727971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f>'75'!B109+'77'!B109+'78'!B109+'91'!B109+'92'!B109+'93'!B109+'94'!B109+'95'!B109</f>
        <v>1774</v>
      </c>
      <c r="C109" s="10">
        <f aca="true" t="shared" si="18" ref="C109:C114">B109/B$115</f>
        <v>0.08324730173627405</v>
      </c>
      <c r="D109" s="9">
        <f>'75'!D109+'77'!D109+'78'!D109+'91'!D109+'92'!D109+'93'!D109+'94'!D109+'95'!D109</f>
        <v>23439</v>
      </c>
      <c r="E109" s="10">
        <f aca="true" t="shared" si="19" ref="E109:E114">D109/D$115</f>
        <v>0.047090850644915014</v>
      </c>
      <c r="G109" s="20">
        <f aca="true" t="shared" si="20" ref="G109:G115">B109/D109</f>
        <v>0.07568582277400913</v>
      </c>
    </row>
    <row r="110" spans="1:7" ht="12">
      <c r="A110" s="8" t="s">
        <v>65</v>
      </c>
      <c r="B110" s="9">
        <f>'75'!B110+'77'!B110+'78'!B110+'91'!B110+'92'!B110+'93'!B110+'94'!B110+'95'!B110</f>
        <v>2667</v>
      </c>
      <c r="C110" s="10">
        <f t="shared" si="18"/>
        <v>0.12515251055842327</v>
      </c>
      <c r="D110" s="9">
        <f>'75'!D110+'77'!D110+'78'!D110+'91'!D110+'92'!D110+'93'!D110+'94'!D110+'95'!D110</f>
        <v>38620</v>
      </c>
      <c r="E110" s="10">
        <f t="shared" si="19"/>
        <v>0.07759071000924177</v>
      </c>
      <c r="G110" s="20">
        <f t="shared" si="20"/>
        <v>0.0690574831693423</v>
      </c>
    </row>
    <row r="111" spans="1:7" ht="12">
      <c r="A111" s="8" t="s">
        <v>66</v>
      </c>
      <c r="B111" s="9">
        <f>'75'!B111+'77'!B111+'78'!B111+'91'!B111+'92'!B111+'93'!B111+'94'!B111+'95'!B111</f>
        <v>5701</v>
      </c>
      <c r="C111" s="10">
        <f t="shared" si="18"/>
        <v>0.2675269826372595</v>
      </c>
      <c r="D111" s="9">
        <f>'75'!D111+'77'!D111+'78'!D111+'91'!D111+'92'!D111+'93'!D111+'94'!D111+'95'!D111</f>
        <v>93682</v>
      </c>
      <c r="E111" s="10">
        <f t="shared" si="19"/>
        <v>0.18821473058223168</v>
      </c>
      <c r="G111" s="20">
        <f t="shared" si="20"/>
        <v>0.06085480668644991</v>
      </c>
    </row>
    <row r="112" spans="1:7" ht="12">
      <c r="A112" s="8" t="s">
        <v>67</v>
      </c>
      <c r="B112" s="9">
        <f>'75'!B112+'77'!B112+'78'!B112+'91'!B112+'92'!B112+'93'!B112+'94'!B112+'95'!B112</f>
        <v>8838</v>
      </c>
      <c r="C112" s="10">
        <f t="shared" si="18"/>
        <v>0.41473486625997186</v>
      </c>
      <c r="D112" s="9">
        <f>'75'!D112+'77'!D112+'78'!D112+'91'!D112+'92'!D112+'93'!D112+'94'!D112+'95'!D112</f>
        <v>210486</v>
      </c>
      <c r="E112" s="10">
        <f t="shared" si="19"/>
        <v>0.42288343311769194</v>
      </c>
      <c r="G112" s="20">
        <f t="shared" si="20"/>
        <v>0.041988540805564266</v>
      </c>
    </row>
    <row r="113" spans="1:7" ht="12">
      <c r="A113" s="8" t="s">
        <v>68</v>
      </c>
      <c r="B113" s="9">
        <f>'75'!B113+'77'!B113+'78'!B113+'91'!B113+'92'!B113+'93'!B113+'94'!B113+'95'!B113</f>
        <v>2279</v>
      </c>
      <c r="C113" s="10">
        <f t="shared" si="18"/>
        <v>0.10694509619896762</v>
      </c>
      <c r="D113" s="9">
        <f>'75'!D113+'77'!D113+'78'!D113+'91'!D113+'92'!D113+'93'!D113+'94'!D113+'95'!D113</f>
        <v>124712</v>
      </c>
      <c r="E113" s="10">
        <f t="shared" si="19"/>
        <v>0.25055651544983326</v>
      </c>
      <c r="G113" s="20">
        <f t="shared" si="20"/>
        <v>0.01827410353454359</v>
      </c>
    </row>
    <row r="114" spans="1:7" ht="12">
      <c r="A114" s="8" t="s">
        <v>43</v>
      </c>
      <c r="B114" s="9">
        <f>'75'!B114+'77'!B114+'78'!B114+'91'!B114+'92'!B114+'93'!B114+'94'!B114+'95'!B114</f>
        <v>51</v>
      </c>
      <c r="C114" s="10">
        <f t="shared" si="18"/>
        <v>0.002393242609103707</v>
      </c>
      <c r="D114" s="9">
        <f>'75'!D114+'77'!D114+'78'!D114+'91'!D114+'92'!D114+'93'!D114+'94'!D114+'95'!D114</f>
        <v>6801</v>
      </c>
      <c r="E114" s="10">
        <f t="shared" si="19"/>
        <v>0.013663760196086311</v>
      </c>
      <c r="G114" s="20">
        <f t="shared" si="20"/>
        <v>0.007498897220996913</v>
      </c>
    </row>
    <row r="115" spans="1:7" ht="12">
      <c r="A115" s="12" t="s">
        <v>14</v>
      </c>
      <c r="B115" s="35">
        <f>SUM(B109:B114)</f>
        <v>21310</v>
      </c>
      <c r="C115" s="14">
        <v>1</v>
      </c>
      <c r="D115" s="13">
        <f>SUM(D109:D114)</f>
        <v>497740</v>
      </c>
      <c r="E115" s="14">
        <v>1</v>
      </c>
      <c r="G115" s="29">
        <f t="shared" si="20"/>
        <v>0.04281351709727971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f>'75'!B119+'77'!B119+'78'!B119+'91'!B119+'92'!B119+'93'!B119+'94'!B119+'95'!B119</f>
        <v>279</v>
      </c>
      <c r="C119" s="10">
        <f>B119/B$124</f>
        <v>0.01309244486156734</v>
      </c>
      <c r="D119" s="9">
        <f>'75'!D119+'77'!D119+'78'!D119+'91'!D119+'92'!D119+'93'!D119+'94'!D119+'95'!D119</f>
        <v>4387</v>
      </c>
      <c r="E119" s="10">
        <f>D119/D$124</f>
        <v>0.008813838550247116</v>
      </c>
      <c r="G119" s="20">
        <f aca="true" t="shared" si="21" ref="G119:G124">B119/D119</f>
        <v>0.06359699111009802</v>
      </c>
    </row>
    <row r="120" spans="1:7" ht="12">
      <c r="A120" s="8" t="s">
        <v>72</v>
      </c>
      <c r="B120" s="9">
        <f>'75'!B120+'77'!B120+'78'!B120+'91'!B120+'92'!B120+'93'!B120+'94'!B120+'95'!B120</f>
        <v>3673</v>
      </c>
      <c r="C120" s="10">
        <f>B120/B$124</f>
        <v>0.1723603941811356</v>
      </c>
      <c r="D120" s="9">
        <f>'75'!D120+'77'!D120+'78'!D120+'91'!D120+'92'!D120+'93'!D120+'94'!D120+'95'!D120</f>
        <v>75884</v>
      </c>
      <c r="E120" s="10">
        <f>D120/D$124</f>
        <v>0.15245710611966087</v>
      </c>
      <c r="G120" s="20">
        <f t="shared" si="21"/>
        <v>0.048402825365030835</v>
      </c>
    </row>
    <row r="121" spans="1:7" ht="12">
      <c r="A121" s="8" t="s">
        <v>73</v>
      </c>
      <c r="B121" s="9">
        <f>'75'!B121+'77'!B121+'78'!B121+'91'!B121+'92'!B121+'93'!B121+'94'!B121+'95'!B121</f>
        <v>2295</v>
      </c>
      <c r="C121" s="10">
        <f>B121/B$124</f>
        <v>0.10769591740966682</v>
      </c>
      <c r="D121" s="9">
        <f>'75'!D121+'77'!D121+'78'!D121+'91'!D121+'92'!D121+'93'!D121+'94'!D121+'95'!D121</f>
        <v>28233</v>
      </c>
      <c r="E121" s="10">
        <f>D121/D$124</f>
        <v>0.0567223851810182</v>
      </c>
      <c r="G121" s="20">
        <f t="shared" si="21"/>
        <v>0.08128785463818936</v>
      </c>
    </row>
    <row r="122" spans="1:7" ht="12">
      <c r="A122" s="8" t="s">
        <v>74</v>
      </c>
      <c r="B122" s="9">
        <f>'75'!B122+'77'!B122+'78'!B122+'91'!B122+'92'!B122+'93'!B122+'94'!B122+'95'!B122</f>
        <v>14355</v>
      </c>
      <c r="C122" s="10">
        <f>B122/B$124</f>
        <v>0.6736274049741905</v>
      </c>
      <c r="D122" s="9">
        <f>'75'!D122+'77'!D122+'78'!D122+'91'!D122+'92'!D122+'93'!D122+'94'!D122+'95'!D122</f>
        <v>348952</v>
      </c>
      <c r="E122" s="10">
        <f>D122/D$124</f>
        <v>0.7010728492787399</v>
      </c>
      <c r="G122" s="20">
        <f t="shared" si="21"/>
        <v>0.04113746303216488</v>
      </c>
    </row>
    <row r="123" spans="1:7" ht="12">
      <c r="A123" s="8" t="s">
        <v>75</v>
      </c>
      <c r="B123" s="9">
        <f>'75'!B123+'77'!B123+'78'!B123+'91'!B123+'92'!B123+'93'!B123+'94'!B123+'95'!B123</f>
        <v>708</v>
      </c>
      <c r="C123" s="10">
        <f>B123/B$124</f>
        <v>0.0332238385734397</v>
      </c>
      <c r="D123" s="9">
        <f>'75'!D123+'77'!D123+'78'!D123+'91'!D123+'92'!D123+'93'!D123+'94'!D123+'95'!D123</f>
        <v>40284</v>
      </c>
      <c r="E123" s="10">
        <f>D123/D$124</f>
        <v>0.0809338208703339</v>
      </c>
      <c r="G123" s="20">
        <f t="shared" si="21"/>
        <v>0.01757521596663688</v>
      </c>
    </row>
    <row r="124" spans="1:7" ht="12">
      <c r="A124" s="12" t="s">
        <v>14</v>
      </c>
      <c r="B124" s="35">
        <f>SUM(B119:B123)</f>
        <v>21310</v>
      </c>
      <c r="C124" s="14">
        <v>1</v>
      </c>
      <c r="D124" s="13">
        <f>SUM(D119:D123)</f>
        <v>497740</v>
      </c>
      <c r="E124" s="14">
        <v>1</v>
      </c>
      <c r="G124" s="29">
        <f t="shared" si="21"/>
        <v>0.04281351709727971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f>'75'!B128+'77'!B128+'78'!B128+'91'!B128+'92'!B128+'93'!B128+'94'!B128+'95'!B128</f>
        <v>7403</v>
      </c>
      <c r="C128" s="10">
        <f>B128/B$133</f>
        <v>0.34739558892538713</v>
      </c>
      <c r="D128" s="9">
        <f>'75'!D128+'77'!D128+'78'!D128+'91'!D128+'92'!D128+'93'!D128+'94'!D128+'95'!D128</f>
        <v>237370</v>
      </c>
      <c r="E128" s="10">
        <f>D128/D$133</f>
        <v>0.4768955679672118</v>
      </c>
      <c r="G128" s="20">
        <f aca="true" t="shared" si="22" ref="G128:G133">B128/D128</f>
        <v>0.03118759742174664</v>
      </c>
    </row>
    <row r="129" spans="1:7" ht="12">
      <c r="A129" s="8" t="s">
        <v>46</v>
      </c>
      <c r="B129" s="9">
        <f>'75'!B129+'77'!B129+'78'!B129+'91'!B129+'92'!B129+'93'!B129+'94'!B129+'95'!B129</f>
        <v>4220</v>
      </c>
      <c r="C129" s="10">
        <f>B129/B$133</f>
        <v>0.1980290943219146</v>
      </c>
      <c r="D129" s="9">
        <f>'75'!D129+'77'!D129+'78'!D129+'91'!D129+'92'!D129+'93'!D129+'94'!D129+'95'!D129</f>
        <v>99280</v>
      </c>
      <c r="E129" s="10">
        <f>D129/D$133</f>
        <v>0.19946156627958372</v>
      </c>
      <c r="G129" s="20">
        <f t="shared" si="22"/>
        <v>0.04250604351329573</v>
      </c>
    </row>
    <row r="130" spans="1:7" ht="12">
      <c r="A130" s="8" t="s">
        <v>47</v>
      </c>
      <c r="B130" s="9">
        <f>'75'!B130+'77'!B130+'78'!B130+'91'!B130+'92'!B130+'93'!B130+'94'!B130+'95'!B130</f>
        <v>4800</v>
      </c>
      <c r="C130" s="10">
        <f>B130/B$133</f>
        <v>0.22524636320976069</v>
      </c>
      <c r="D130" s="9">
        <f>'75'!D130+'77'!D130+'78'!D130+'91'!D130+'92'!D130+'93'!D130+'94'!D130+'95'!D130</f>
        <v>96046</v>
      </c>
      <c r="E130" s="10">
        <f>D130/D$133</f>
        <v>0.19296419817575441</v>
      </c>
      <c r="G130" s="20">
        <f t="shared" si="22"/>
        <v>0.049976053141203174</v>
      </c>
    </row>
    <row r="131" spans="1:7" ht="12">
      <c r="A131" s="8" t="s">
        <v>48</v>
      </c>
      <c r="B131" s="9">
        <f>'75'!B131+'77'!B131+'78'!B131+'91'!B131+'92'!B131+'93'!B131+'94'!B131+'95'!B131</f>
        <v>2232</v>
      </c>
      <c r="C131" s="10">
        <f>B131/B$133</f>
        <v>0.10473955889253872</v>
      </c>
      <c r="D131" s="9">
        <f>'75'!D131+'77'!D131+'78'!D131+'91'!D131+'92'!D131+'93'!D131+'94'!D131+'95'!D131</f>
        <v>34692</v>
      </c>
      <c r="E131" s="10">
        <f>D131/D$133</f>
        <v>0.06969903965925986</v>
      </c>
      <c r="G131" s="20">
        <f t="shared" si="22"/>
        <v>0.06433759944655829</v>
      </c>
    </row>
    <row r="132" spans="1:7" ht="12">
      <c r="A132" s="8" t="s">
        <v>49</v>
      </c>
      <c r="B132" s="9">
        <f>'75'!B132+'77'!B132+'78'!B132+'91'!B132+'92'!B132+'93'!B132+'94'!B132+'95'!B132</f>
        <v>2655</v>
      </c>
      <c r="C132" s="10">
        <f>B132/B$133</f>
        <v>0.12458939465039888</v>
      </c>
      <c r="D132" s="9">
        <f>'75'!D132+'77'!D132+'78'!D132+'91'!D132+'92'!D132+'93'!D132+'94'!D132+'95'!D132</f>
        <v>30352</v>
      </c>
      <c r="E132" s="10">
        <f>D132/D$133</f>
        <v>0.06097962791819022</v>
      </c>
      <c r="G132" s="20">
        <f t="shared" si="22"/>
        <v>0.0874736425935688</v>
      </c>
    </row>
    <row r="133" spans="1:7" ht="12">
      <c r="A133" s="12" t="s">
        <v>14</v>
      </c>
      <c r="B133" s="35">
        <f>SUM(B128:B132)</f>
        <v>21310</v>
      </c>
      <c r="C133" s="14">
        <v>1</v>
      </c>
      <c r="D133" s="13">
        <f>SUM(D128:D132)</f>
        <v>497740</v>
      </c>
      <c r="E133" s="14">
        <v>1</v>
      </c>
      <c r="G133" s="29">
        <f t="shared" si="22"/>
        <v>0.04281351709727971</v>
      </c>
    </row>
    <row r="134" ht="15" customHeight="1"/>
    <row r="135" spans="1:7" s="21" customFormat="1" ht="12.75" customHeight="1">
      <c r="A135" s="49" t="s">
        <v>50</v>
      </c>
      <c r="B135" s="27"/>
      <c r="C135" s="27"/>
      <c r="D135" s="27"/>
      <c r="E135" s="27"/>
      <c r="F135" s="28"/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f>'75'!B141+'77'!B141+'78'!B141+'91'!B141+'92'!B141+'93'!B141+'94'!B141+'95'!B141</f>
        <v>21310</v>
      </c>
      <c r="C141" s="10">
        <f aca="true" t="shared" si="23" ref="C141:C148">B141/B$149</f>
        <v>0.6108642683101619</v>
      </c>
      <c r="D141" s="9">
        <f>'75'!D141+'77'!D141+'78'!D141+'91'!D141+'92'!D141+'93'!D141+'94'!D141+'95'!D141</f>
        <v>497740</v>
      </c>
      <c r="E141" s="10">
        <f aca="true" t="shared" si="24" ref="E141:E148">D141/D$149</f>
        <v>0.6512653971261315</v>
      </c>
      <c r="G141" s="20">
        <f aca="true" t="shared" si="25" ref="G141:G149">B141/D141</f>
        <v>0.04281351709727971</v>
      </c>
    </row>
    <row r="142" spans="1:7" ht="12">
      <c r="A142" s="8" t="s">
        <v>80</v>
      </c>
      <c r="B142" s="9">
        <f>'75'!B142+'77'!B142+'78'!B142+'91'!B142+'92'!B142+'93'!B142+'94'!B142+'95'!B142</f>
        <v>7003</v>
      </c>
      <c r="C142" s="10">
        <f t="shared" si="23"/>
        <v>0.20074530600544646</v>
      </c>
      <c r="D142" s="9">
        <f>'75'!D142+'77'!D142+'78'!D142+'91'!D142+'92'!D142+'93'!D142+'94'!D142+'95'!D142</f>
        <v>53976</v>
      </c>
      <c r="E142" s="10">
        <f t="shared" si="24"/>
        <v>0.07062462545762863</v>
      </c>
      <c r="G142" s="20">
        <f t="shared" si="25"/>
        <v>0.1297428486734845</v>
      </c>
    </row>
    <row r="143" spans="1:7" ht="12">
      <c r="A143" s="8" t="s">
        <v>81</v>
      </c>
      <c r="B143" s="9">
        <f>'75'!B143+'77'!B143+'78'!B143+'91'!B143+'92'!B143+'93'!B143+'94'!B143+'95'!B143</f>
        <v>1647</v>
      </c>
      <c r="C143" s="10">
        <f t="shared" si="23"/>
        <v>0.047212268883474275</v>
      </c>
      <c r="D143" s="9">
        <f>'75'!D143+'77'!D143+'78'!D143+'91'!D143+'92'!D143+'93'!D143+'94'!D143+'95'!D143</f>
        <v>51157</v>
      </c>
      <c r="E143" s="10">
        <f t="shared" si="24"/>
        <v>0.06693611909989454</v>
      </c>
      <c r="G143" s="20">
        <f t="shared" si="25"/>
        <v>0.03219500752585179</v>
      </c>
    </row>
    <row r="144" spans="1:7" ht="12">
      <c r="A144" s="8" t="s">
        <v>82</v>
      </c>
      <c r="B144" s="9">
        <f>'75'!B144+'77'!B144+'78'!B144+'91'!B144+'92'!B144+'93'!B144+'94'!B144+'95'!B144</f>
        <v>1510</v>
      </c>
      <c r="C144" s="10">
        <f t="shared" si="23"/>
        <v>0.04328507954708327</v>
      </c>
      <c r="D144" s="9">
        <f>'75'!D144+'77'!D144+'78'!D144+'91'!D144+'92'!D144+'93'!D144+'94'!D144+'95'!D144</f>
        <v>24572</v>
      </c>
      <c r="E144" s="10">
        <f t="shared" si="24"/>
        <v>0.03215110969217524</v>
      </c>
      <c r="G144" s="20">
        <f t="shared" si="25"/>
        <v>0.06145205925443594</v>
      </c>
    </row>
    <row r="145" spans="1:7" ht="12">
      <c r="A145" s="8" t="s">
        <v>83</v>
      </c>
      <c r="B145" s="9">
        <f>'75'!B145+'77'!B145+'78'!B145+'91'!B145+'92'!B145+'93'!B145+'94'!B145+'95'!B145</f>
        <v>1012</v>
      </c>
      <c r="C145" s="10">
        <f t="shared" si="23"/>
        <v>0.02900960298122402</v>
      </c>
      <c r="D145" s="9">
        <f>'75'!D145+'77'!D145+'78'!D145+'91'!D145+'92'!D145+'93'!D145+'94'!D145+'95'!D145</f>
        <v>14310</v>
      </c>
      <c r="E145" s="10">
        <f t="shared" si="24"/>
        <v>0.018723847456252142</v>
      </c>
      <c r="G145" s="20">
        <f t="shared" si="25"/>
        <v>0.07071977638015374</v>
      </c>
    </row>
    <row r="146" spans="1:7" ht="12">
      <c r="A146" s="8" t="s">
        <v>84</v>
      </c>
      <c r="B146" s="9">
        <f>'75'!B146+'77'!B146+'78'!B146+'91'!B146+'92'!B146+'93'!B146+'94'!B146+'95'!B146</f>
        <v>1787</v>
      </c>
      <c r="C146" s="10">
        <f t="shared" si="23"/>
        <v>0.05122545506664756</v>
      </c>
      <c r="D146" s="9">
        <f>'75'!D146+'77'!D146+'78'!D146+'91'!D146+'92'!D146+'93'!D146+'94'!D146+'95'!D146</f>
        <v>81486</v>
      </c>
      <c r="E146" s="10">
        <f t="shared" si="24"/>
        <v>0.10661994645843201</v>
      </c>
      <c r="G146" s="20">
        <f t="shared" si="25"/>
        <v>0.02193014751000172</v>
      </c>
    </row>
    <row r="147" spans="1:7" ht="12">
      <c r="A147" s="8" t="s">
        <v>85</v>
      </c>
      <c r="B147" s="9">
        <f>'75'!B147+'77'!B147+'78'!B147+'91'!B147+'92'!B147+'93'!B147+'94'!B147+'95'!B147</f>
        <v>323</v>
      </c>
      <c r="C147" s="10">
        <f t="shared" si="23"/>
        <v>0.009258993836892647</v>
      </c>
      <c r="D147" s="9">
        <f>'75'!D147+'77'!D147+'78'!D147+'91'!D147+'92'!D147+'93'!D147+'94'!D147+'95'!D147</f>
        <v>7548</v>
      </c>
      <c r="E147" s="10">
        <f t="shared" si="24"/>
        <v>0.00987614259956612</v>
      </c>
      <c r="G147" s="20">
        <f t="shared" si="25"/>
        <v>0.04279279279279279</v>
      </c>
    </row>
    <row r="148" spans="1:7" ht="12">
      <c r="A148" s="8" t="s">
        <v>86</v>
      </c>
      <c r="B148" s="9">
        <f>'75'!B148+'77'!B148+'78'!B148+'91'!B148+'92'!B148+'93'!B148+'94'!B148+'95'!B148</f>
        <v>293</v>
      </c>
      <c r="C148" s="10">
        <f t="shared" si="23"/>
        <v>0.0083990253690698</v>
      </c>
      <c r="D148" s="9">
        <f>'75'!D148+'77'!D148+'78'!D148+'91'!D148+'92'!D148+'93'!D148+'94'!D148+'95'!D148</f>
        <v>33477</v>
      </c>
      <c r="E148" s="10">
        <f t="shared" si="24"/>
        <v>0.04380281210991985</v>
      </c>
      <c r="G148" s="20">
        <f t="shared" si="25"/>
        <v>0.008752277683185471</v>
      </c>
    </row>
    <row r="149" spans="1:7" ht="12">
      <c r="A149" s="12" t="s">
        <v>14</v>
      </c>
      <c r="B149" s="35">
        <f>SUM(B141:B148)</f>
        <v>34885</v>
      </c>
      <c r="C149" s="14">
        <v>1</v>
      </c>
      <c r="D149" s="13">
        <f>SUM(D141:D148)</f>
        <v>764266</v>
      </c>
      <c r="E149" s="14">
        <v>1</v>
      </c>
      <c r="G149" s="29">
        <f t="shared" si="25"/>
        <v>0.04564510262133865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49" t="s">
        <v>50</v>
      </c>
      <c r="B204" s="27"/>
      <c r="C204" s="27"/>
      <c r="D204" s="27"/>
      <c r="E204" s="27"/>
      <c r="F204" s="28"/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"/>
    </sheetView>
  </sheetViews>
  <sheetFormatPr defaultColWidth="11.421875" defaultRowHeight="12.75"/>
  <sheetData>
    <row r="1" spans="1:7" ht="12.75">
      <c r="A1" s="57" t="s">
        <v>110</v>
      </c>
      <c r="B1" s="58" t="s">
        <v>107</v>
      </c>
      <c r="C1" s="2"/>
      <c r="D1" s="2"/>
      <c r="E1" s="2"/>
      <c r="F1" s="2"/>
      <c r="G1" s="2"/>
    </row>
    <row r="2" spans="1:7" ht="12.75">
      <c r="A2" s="57"/>
      <c r="B2" s="58"/>
      <c r="C2" s="2"/>
      <c r="D2" s="2"/>
      <c r="E2" s="2"/>
      <c r="F2" s="2"/>
      <c r="G2" s="2"/>
    </row>
    <row r="3" spans="1:7" ht="12.75">
      <c r="A3" s="23" t="s">
        <v>1</v>
      </c>
      <c r="B3" s="24"/>
      <c r="C3" s="23"/>
      <c r="D3" s="23"/>
      <c r="E3" s="24"/>
      <c r="F3" s="24"/>
      <c r="G3" s="25"/>
    </row>
    <row r="4" spans="1:7" ht="12.75">
      <c r="A4" s="2"/>
      <c r="B4" s="2"/>
      <c r="C4" s="2"/>
      <c r="D4" s="2"/>
      <c r="E4" s="2"/>
      <c r="F4" s="2"/>
      <c r="G4" s="22"/>
    </row>
    <row r="5" spans="1:7" ht="12.75">
      <c r="A5" s="1" t="s">
        <v>111</v>
      </c>
      <c r="B5" s="31"/>
      <c r="C5" s="31"/>
      <c r="D5" s="31"/>
      <c r="E5" s="31"/>
      <c r="F5" s="31"/>
      <c r="G5" s="31"/>
    </row>
    <row r="6" spans="1:7" ht="12.75">
      <c r="A6" s="59" t="s">
        <v>112</v>
      </c>
      <c r="B6" s="31"/>
      <c r="C6" s="31"/>
      <c r="D6" s="31"/>
      <c r="E6" s="31"/>
      <c r="F6" s="31"/>
      <c r="G6" s="31"/>
    </row>
    <row r="7" spans="1:7" ht="12.75">
      <c r="A7" s="60"/>
      <c r="B7" s="61"/>
      <c r="C7" s="61"/>
      <c r="D7" s="61"/>
      <c r="E7" s="61"/>
      <c r="F7" s="61"/>
      <c r="G7" s="61"/>
    </row>
    <row r="8" spans="1:7" ht="12.75">
      <c r="A8" s="33" t="s">
        <v>3</v>
      </c>
      <c r="C8" s="62" t="s">
        <v>113</v>
      </c>
      <c r="D8" s="63"/>
      <c r="E8" s="63"/>
      <c r="F8" s="63"/>
      <c r="G8" s="64"/>
    </row>
    <row r="9" spans="1:7" ht="12.75">
      <c r="A9" s="34"/>
      <c r="C9" s="65"/>
      <c r="D9" s="66"/>
      <c r="E9" s="66"/>
      <c r="F9" s="66"/>
      <c r="G9" s="67"/>
    </row>
    <row r="10" spans="1:7" ht="12.75">
      <c r="A10" s="8" t="s">
        <v>8</v>
      </c>
      <c r="C10" s="68" t="s">
        <v>114</v>
      </c>
      <c r="D10" s="69"/>
      <c r="E10" s="69"/>
      <c r="F10" s="69"/>
      <c r="G10" s="70"/>
    </row>
    <row r="11" spans="1:7" ht="12.75">
      <c r="A11" s="8" t="s">
        <v>9</v>
      </c>
      <c r="C11" s="71" t="s">
        <v>115</v>
      </c>
      <c r="D11" s="69"/>
      <c r="E11" s="69"/>
      <c r="F11" s="69"/>
      <c r="G11" s="70"/>
    </row>
    <row r="12" spans="1:7" ht="12.75">
      <c r="A12" s="8" t="s">
        <v>10</v>
      </c>
      <c r="C12" s="68" t="s">
        <v>116</v>
      </c>
      <c r="D12" s="69"/>
      <c r="E12" s="69"/>
      <c r="F12" s="69"/>
      <c r="G12" s="70"/>
    </row>
    <row r="13" spans="1:7" ht="12.75">
      <c r="A13" s="8" t="s">
        <v>11</v>
      </c>
      <c r="C13" s="68" t="s">
        <v>117</v>
      </c>
      <c r="D13" s="69"/>
      <c r="E13" s="69"/>
      <c r="F13" s="69"/>
      <c r="G13" s="70"/>
    </row>
    <row r="14" spans="1:7" ht="12.75">
      <c r="A14" s="8" t="s">
        <v>12</v>
      </c>
      <c r="C14" s="71" t="s">
        <v>115</v>
      </c>
      <c r="D14" s="69"/>
      <c r="E14" s="69"/>
      <c r="F14" s="69"/>
      <c r="G14" s="70"/>
    </row>
    <row r="15" spans="1:7" ht="12.75">
      <c r="A15" s="8" t="s">
        <v>13</v>
      </c>
      <c r="C15" s="68" t="s">
        <v>118</v>
      </c>
      <c r="D15" s="69"/>
      <c r="E15" s="69"/>
      <c r="F15" s="69"/>
      <c r="G15" s="70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1" t="s">
        <v>119</v>
      </c>
      <c r="B18" s="31"/>
      <c r="C18" s="31"/>
      <c r="D18" s="31"/>
      <c r="E18" s="31"/>
      <c r="F18" s="31"/>
      <c r="G18" s="31"/>
    </row>
    <row r="19" spans="1:7" ht="12.75">
      <c r="A19" s="59" t="s">
        <v>120</v>
      </c>
      <c r="B19" s="31"/>
      <c r="C19" s="31"/>
      <c r="D19" s="31"/>
      <c r="E19" s="31"/>
      <c r="F19" s="31"/>
      <c r="G19" s="31"/>
    </row>
    <row r="20" spans="1:7" ht="12.75">
      <c r="A20" s="60"/>
      <c r="B20" s="61"/>
      <c r="C20" s="61"/>
      <c r="D20" s="61"/>
      <c r="E20" s="61"/>
      <c r="F20" s="61"/>
      <c r="G20" s="61"/>
    </row>
    <row r="21" spans="1:7" ht="12.75">
      <c r="A21" s="33" t="s">
        <v>16</v>
      </c>
      <c r="C21" s="62" t="s">
        <v>121</v>
      </c>
      <c r="D21" s="63"/>
      <c r="E21" s="63"/>
      <c r="F21" s="63"/>
      <c r="G21" s="64"/>
    </row>
    <row r="22" spans="1:7" ht="12.75">
      <c r="A22" s="34"/>
      <c r="C22" s="65"/>
      <c r="D22" s="66"/>
      <c r="E22" s="66"/>
      <c r="F22" s="66"/>
      <c r="G22" s="67"/>
    </row>
    <row r="23" spans="1:7" ht="12.75">
      <c r="A23" s="8" t="s">
        <v>17</v>
      </c>
      <c r="C23" s="71" t="s">
        <v>115</v>
      </c>
      <c r="D23" s="69"/>
      <c r="E23" s="69"/>
      <c r="F23" s="69"/>
      <c r="G23" s="70"/>
    </row>
    <row r="24" spans="1:7" ht="12.75">
      <c r="A24" s="8" t="s">
        <v>18</v>
      </c>
      <c r="C24" s="71" t="s">
        <v>115</v>
      </c>
      <c r="D24" s="69"/>
      <c r="E24" s="69"/>
      <c r="F24" s="69"/>
      <c r="G24" s="70"/>
    </row>
    <row r="25" spans="1:7" ht="12.75">
      <c r="A25" s="8" t="s">
        <v>19</v>
      </c>
      <c r="C25" s="71" t="s">
        <v>115</v>
      </c>
      <c r="D25" s="69"/>
      <c r="E25" s="69"/>
      <c r="F25" s="69"/>
      <c r="G25" s="70"/>
    </row>
    <row r="26" spans="1:7" ht="12.75">
      <c r="A26" s="8" t="s">
        <v>20</v>
      </c>
      <c r="C26" s="71" t="s">
        <v>115</v>
      </c>
      <c r="D26" s="69"/>
      <c r="E26" s="69"/>
      <c r="F26" s="69"/>
      <c r="G26" s="70"/>
    </row>
    <row r="27" spans="1:7" ht="12.75">
      <c r="A27" s="8" t="s">
        <v>21</v>
      </c>
      <c r="C27" s="68" t="s">
        <v>122</v>
      </c>
      <c r="D27" s="69"/>
      <c r="E27" s="69"/>
      <c r="F27" s="69"/>
      <c r="G27" s="70"/>
    </row>
    <row r="28" spans="1:7" ht="12.75">
      <c r="A28" s="8" t="s">
        <v>22</v>
      </c>
      <c r="C28" s="68" t="s">
        <v>123</v>
      </c>
      <c r="D28" s="69"/>
      <c r="E28" s="69"/>
      <c r="F28" s="69"/>
      <c r="G28" s="70"/>
    </row>
    <row r="29" spans="1:7" ht="12.75">
      <c r="A29" s="8" t="s">
        <v>23</v>
      </c>
      <c r="C29" s="68" t="s">
        <v>124</v>
      </c>
      <c r="D29" s="69"/>
      <c r="E29" s="69"/>
      <c r="F29" s="69"/>
      <c r="G29" s="70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/>
      <c r="B31" s="2"/>
      <c r="C31" s="2"/>
      <c r="D31" s="2"/>
      <c r="E31" s="2"/>
      <c r="F31" s="2"/>
      <c r="G31" s="2"/>
    </row>
    <row r="32" spans="1:7" ht="12.75">
      <c r="A32" s="3"/>
      <c r="B32" s="2"/>
      <c r="C32" s="2"/>
      <c r="D32" s="2"/>
      <c r="E32" s="2"/>
      <c r="F32" s="2"/>
      <c r="G32" s="2"/>
    </row>
    <row r="33" spans="1:7" ht="12.75">
      <c r="A33" s="3"/>
      <c r="B33" s="2"/>
      <c r="C33" s="2"/>
      <c r="D33" s="2"/>
      <c r="E33" s="2"/>
      <c r="F33" s="2"/>
      <c r="G33" s="2"/>
    </row>
    <row r="34" spans="1:7" ht="12.75">
      <c r="A34" s="3"/>
      <c r="B34" s="2"/>
      <c r="C34" s="2"/>
      <c r="D34" s="2"/>
      <c r="E34" s="2"/>
      <c r="F34" s="2"/>
      <c r="G34" s="2"/>
    </row>
    <row r="35" spans="1:7" ht="12.75">
      <c r="A35" s="3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33" t="s">
        <v>25</v>
      </c>
      <c r="C37" s="62" t="s">
        <v>125</v>
      </c>
      <c r="D37" s="63"/>
      <c r="E37" s="63"/>
      <c r="F37" s="63"/>
      <c r="G37" s="64"/>
    </row>
    <row r="38" spans="1:7" ht="12.75">
      <c r="A38" s="34"/>
      <c r="C38" s="72" t="s">
        <v>126</v>
      </c>
      <c r="D38" s="66"/>
      <c r="E38" s="66"/>
      <c r="F38" s="66"/>
      <c r="G38" s="67"/>
    </row>
    <row r="39" spans="1:7" ht="12.75">
      <c r="A39" s="8" t="s">
        <v>26</v>
      </c>
      <c r="C39" s="71" t="s">
        <v>115</v>
      </c>
      <c r="D39" s="73"/>
      <c r="E39" s="73"/>
      <c r="F39" s="73"/>
      <c r="G39" s="74"/>
    </row>
    <row r="40" spans="1:7" ht="12.75">
      <c r="A40" s="8" t="s">
        <v>27</v>
      </c>
      <c r="C40" s="71" t="s">
        <v>115</v>
      </c>
      <c r="D40" s="73"/>
      <c r="E40" s="73"/>
      <c r="F40" s="73"/>
      <c r="G40" s="74"/>
    </row>
    <row r="41" spans="1:7" ht="12.75">
      <c r="A41" s="8" t="s">
        <v>28</v>
      </c>
      <c r="C41" s="71" t="s">
        <v>115</v>
      </c>
      <c r="D41" s="73"/>
      <c r="E41" s="73"/>
      <c r="F41" s="73"/>
      <c r="G41" s="74"/>
    </row>
    <row r="42" spans="1:7" ht="12.75">
      <c r="A42" s="8" t="s">
        <v>29</v>
      </c>
      <c r="C42" s="75" t="s">
        <v>127</v>
      </c>
      <c r="D42" s="76"/>
      <c r="E42" s="76"/>
      <c r="F42" s="76"/>
      <c r="G42" s="77"/>
    </row>
    <row r="43" spans="1:7" ht="12.75">
      <c r="A43" s="8" t="s">
        <v>30</v>
      </c>
      <c r="C43" s="78" t="s">
        <v>128</v>
      </c>
      <c r="D43" s="79"/>
      <c r="E43" s="79"/>
      <c r="F43" s="79"/>
      <c r="G43" s="80"/>
    </row>
    <row r="44" spans="1:7" ht="12.75">
      <c r="A44" s="8" t="s">
        <v>31</v>
      </c>
      <c r="C44" s="81" t="s">
        <v>129</v>
      </c>
      <c r="D44" s="82"/>
      <c r="E44" s="82"/>
      <c r="F44" s="82"/>
      <c r="G44" s="83"/>
    </row>
    <row r="45" spans="1:7" ht="12.75">
      <c r="A45" s="8" t="s">
        <v>32</v>
      </c>
      <c r="C45" s="68"/>
      <c r="D45" s="73"/>
      <c r="E45" s="73"/>
      <c r="F45" s="73"/>
      <c r="G45" s="74"/>
    </row>
    <row r="46" spans="1:7" ht="12.75">
      <c r="A46" s="8" t="s">
        <v>33</v>
      </c>
      <c r="C46" s="71" t="s">
        <v>115</v>
      </c>
      <c r="D46" s="73"/>
      <c r="E46" s="73"/>
      <c r="F46" s="73"/>
      <c r="G46" s="74"/>
    </row>
    <row r="47" spans="1:7" ht="12.75">
      <c r="A47" s="84" t="s">
        <v>34</v>
      </c>
      <c r="C47" s="71" t="s">
        <v>115</v>
      </c>
      <c r="D47" s="73"/>
      <c r="E47" s="73"/>
      <c r="F47" s="73"/>
      <c r="G47" s="74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33" t="s">
        <v>36</v>
      </c>
      <c r="C49" s="62" t="s">
        <v>130</v>
      </c>
      <c r="D49" s="63"/>
      <c r="E49" s="63"/>
      <c r="F49" s="63"/>
      <c r="G49" s="64"/>
    </row>
    <row r="50" spans="1:7" ht="12.75">
      <c r="A50" s="34"/>
      <c r="C50" s="72" t="s">
        <v>131</v>
      </c>
      <c r="D50" s="66"/>
      <c r="E50" s="66"/>
      <c r="F50" s="66"/>
      <c r="G50" s="67"/>
    </row>
    <row r="51" spans="1:7" ht="12.75">
      <c r="A51" s="8" t="s">
        <v>37</v>
      </c>
      <c r="C51" s="68" t="s">
        <v>132</v>
      </c>
      <c r="D51" s="69"/>
      <c r="E51" s="69"/>
      <c r="F51" s="69"/>
      <c r="G51" s="70"/>
    </row>
    <row r="52" spans="1:7" ht="12.75">
      <c r="A52" s="8" t="s">
        <v>38</v>
      </c>
      <c r="C52" s="68" t="s">
        <v>133</v>
      </c>
      <c r="D52" s="69"/>
      <c r="E52" s="69"/>
      <c r="F52" s="69"/>
      <c r="G52" s="70"/>
    </row>
    <row r="53" spans="1:7" ht="12.75">
      <c r="A53" s="8" t="s">
        <v>39</v>
      </c>
      <c r="C53" s="68" t="s">
        <v>134</v>
      </c>
      <c r="D53" s="69"/>
      <c r="E53" s="69"/>
      <c r="F53" s="69"/>
      <c r="G53" s="70"/>
    </row>
    <row r="54" spans="1:7" ht="12.75">
      <c r="A54" s="8" t="s">
        <v>40</v>
      </c>
      <c r="C54" s="68" t="s">
        <v>135</v>
      </c>
      <c r="D54" s="69"/>
      <c r="E54" s="69"/>
      <c r="F54" s="69"/>
      <c r="G54" s="70"/>
    </row>
    <row r="55" spans="1:7" ht="12.75">
      <c r="A55" s="8" t="s">
        <v>41</v>
      </c>
      <c r="C55" s="68" t="s">
        <v>136</v>
      </c>
      <c r="D55" s="69"/>
      <c r="E55" s="69"/>
      <c r="F55" s="69"/>
      <c r="G55" s="70"/>
    </row>
    <row r="56" spans="1:7" ht="12.75">
      <c r="A56" s="8" t="s">
        <v>42</v>
      </c>
      <c r="C56" s="68" t="s">
        <v>137</v>
      </c>
      <c r="D56" s="69"/>
      <c r="E56" s="69"/>
      <c r="F56" s="69"/>
      <c r="G56" s="70"/>
    </row>
    <row r="57" spans="1:7" ht="12.75">
      <c r="A57" s="8" t="s">
        <v>43</v>
      </c>
      <c r="C57" s="71" t="s">
        <v>115</v>
      </c>
      <c r="D57" s="69"/>
      <c r="E57" s="69"/>
      <c r="F57" s="69"/>
      <c r="G57" s="70"/>
    </row>
    <row r="58" spans="1:7" ht="12.75">
      <c r="A58" s="2"/>
      <c r="C58" s="2"/>
      <c r="D58" s="2"/>
      <c r="E58" s="2"/>
      <c r="F58" s="2"/>
      <c r="G58" s="2"/>
    </row>
    <row r="59" spans="1:7" ht="12.75">
      <c r="A59" s="33" t="s">
        <v>44</v>
      </c>
      <c r="C59" s="62" t="s">
        <v>138</v>
      </c>
      <c r="D59" s="63"/>
      <c r="E59" s="63"/>
      <c r="F59" s="63"/>
      <c r="G59" s="64"/>
    </row>
    <row r="60" spans="1:7" ht="12.75">
      <c r="A60" s="34"/>
      <c r="C60" s="72" t="s">
        <v>139</v>
      </c>
      <c r="D60" s="66"/>
      <c r="E60" s="66"/>
      <c r="F60" s="66"/>
      <c r="G60" s="67"/>
    </row>
    <row r="61" spans="1:7" ht="12.75">
      <c r="A61" s="8" t="s">
        <v>45</v>
      </c>
      <c r="C61" s="71" t="s">
        <v>115</v>
      </c>
      <c r="D61" s="69"/>
      <c r="E61" s="69"/>
      <c r="F61" s="69"/>
      <c r="G61" s="70"/>
    </row>
    <row r="62" spans="1:7" ht="12.75">
      <c r="A62" s="8" t="s">
        <v>46</v>
      </c>
      <c r="C62" s="71" t="s">
        <v>115</v>
      </c>
      <c r="D62" s="69"/>
      <c r="E62" s="69"/>
      <c r="F62" s="69"/>
      <c r="G62" s="70"/>
    </row>
    <row r="63" spans="1:7" ht="12.75">
      <c r="A63" s="8" t="s">
        <v>47</v>
      </c>
      <c r="C63" s="75" t="s">
        <v>140</v>
      </c>
      <c r="D63" s="85"/>
      <c r="E63" s="85"/>
      <c r="F63" s="85"/>
      <c r="G63" s="86"/>
    </row>
    <row r="64" spans="1:7" ht="12.75">
      <c r="A64" s="8" t="s">
        <v>48</v>
      </c>
      <c r="C64" s="78" t="s">
        <v>141</v>
      </c>
      <c r="D64" s="87"/>
      <c r="E64" s="87"/>
      <c r="F64" s="87"/>
      <c r="G64" s="88"/>
    </row>
    <row r="65" spans="1:7" ht="12.75">
      <c r="A65" s="8" t="s">
        <v>49</v>
      </c>
      <c r="C65" s="81" t="s">
        <v>142</v>
      </c>
      <c r="D65" s="89"/>
      <c r="E65" s="89"/>
      <c r="F65" s="89"/>
      <c r="G65" s="90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49" t="s">
        <v>106</v>
      </c>
      <c r="B67" s="27"/>
      <c r="C67" s="27"/>
      <c r="D67" s="27"/>
      <c r="E67" s="27"/>
      <c r="F67" s="28"/>
      <c r="G67" s="39" t="s">
        <v>143</v>
      </c>
    </row>
    <row r="68" spans="1:7" ht="12.75">
      <c r="A68" s="36"/>
      <c r="B68" s="37"/>
      <c r="C68" s="37"/>
      <c r="D68" s="37"/>
      <c r="E68" s="37"/>
      <c r="F68" s="37"/>
      <c r="G68" s="38"/>
    </row>
    <row r="69" spans="1:7" ht="12.75">
      <c r="A69" s="1" t="s">
        <v>144</v>
      </c>
      <c r="B69" s="32"/>
      <c r="C69" s="32"/>
      <c r="D69" s="32"/>
      <c r="E69" s="32"/>
      <c r="F69" s="32"/>
      <c r="G69" s="32"/>
    </row>
    <row r="70" spans="1:7" ht="12.75">
      <c r="A70" s="59" t="s">
        <v>145</v>
      </c>
      <c r="B70" s="32"/>
      <c r="C70" s="32"/>
      <c r="D70" s="32"/>
      <c r="E70" s="32"/>
      <c r="F70" s="32"/>
      <c r="G70" s="32"/>
    </row>
    <row r="71" spans="1:7" ht="12.75">
      <c r="A71" s="3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33" t="s">
        <v>63</v>
      </c>
      <c r="C73" s="62" t="s">
        <v>146</v>
      </c>
      <c r="D73" s="63"/>
      <c r="E73" s="63"/>
      <c r="F73" s="63"/>
      <c r="G73" s="64"/>
    </row>
    <row r="74" spans="1:7" ht="12.75">
      <c r="A74" s="34"/>
      <c r="C74" s="72" t="s">
        <v>131</v>
      </c>
      <c r="D74" s="66"/>
      <c r="E74" s="66"/>
      <c r="F74" s="66"/>
      <c r="G74" s="67"/>
    </row>
    <row r="75" spans="1:7" ht="12.75">
      <c r="A75" s="8" t="s">
        <v>64</v>
      </c>
      <c r="C75" s="71" t="s">
        <v>115</v>
      </c>
      <c r="D75" s="69"/>
      <c r="E75" s="69"/>
      <c r="F75" s="69"/>
      <c r="G75" s="70"/>
    </row>
    <row r="76" spans="1:7" ht="12.75">
      <c r="A76" s="8" t="s">
        <v>65</v>
      </c>
      <c r="C76" s="71" t="s">
        <v>115</v>
      </c>
      <c r="D76" s="69"/>
      <c r="E76" s="69"/>
      <c r="F76" s="69"/>
      <c r="G76" s="70"/>
    </row>
    <row r="77" spans="1:7" ht="12.75">
      <c r="A77" s="8" t="s">
        <v>66</v>
      </c>
      <c r="C77" s="71" t="s">
        <v>115</v>
      </c>
      <c r="D77" s="69"/>
      <c r="E77" s="69"/>
      <c r="F77" s="69"/>
      <c r="G77" s="70"/>
    </row>
    <row r="78" spans="1:7" ht="12.75">
      <c r="A78" s="8" t="s">
        <v>67</v>
      </c>
      <c r="C78" s="71" t="s">
        <v>115</v>
      </c>
      <c r="D78" s="69"/>
      <c r="E78" s="69"/>
      <c r="F78" s="69"/>
      <c r="G78" s="70"/>
    </row>
    <row r="79" spans="1:7" ht="12.75">
      <c r="A79" s="8" t="s">
        <v>68</v>
      </c>
      <c r="C79" s="68" t="s">
        <v>147</v>
      </c>
      <c r="D79" s="69"/>
      <c r="E79" s="69"/>
      <c r="F79" s="69"/>
      <c r="G79" s="70"/>
    </row>
    <row r="80" spans="1:7" ht="12.75">
      <c r="A80" s="8" t="s">
        <v>43</v>
      </c>
      <c r="C80" s="71" t="s">
        <v>115</v>
      </c>
      <c r="D80" s="69"/>
      <c r="E80" s="69"/>
      <c r="F80" s="69"/>
      <c r="G80" s="70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33" t="s">
        <v>69</v>
      </c>
      <c r="C82" s="62" t="s">
        <v>148</v>
      </c>
      <c r="D82" s="63"/>
      <c r="E82" s="63"/>
      <c r="F82" s="63"/>
      <c r="G82" s="64"/>
    </row>
    <row r="83" spans="1:7" ht="12.75">
      <c r="A83" s="34" t="s">
        <v>70</v>
      </c>
      <c r="C83" s="72" t="s">
        <v>149</v>
      </c>
      <c r="D83" s="66"/>
      <c r="E83" s="66"/>
      <c r="F83" s="66"/>
      <c r="G83" s="67"/>
    </row>
    <row r="84" spans="1:7" ht="12.75">
      <c r="A84" s="8" t="s">
        <v>71</v>
      </c>
      <c r="C84" s="71" t="s">
        <v>115</v>
      </c>
      <c r="D84" s="69"/>
      <c r="E84" s="69"/>
      <c r="F84" s="69"/>
      <c r="G84" s="70"/>
    </row>
    <row r="85" spans="1:7" ht="12.75">
      <c r="A85" s="8" t="s">
        <v>72</v>
      </c>
      <c r="C85" s="68" t="s">
        <v>150</v>
      </c>
      <c r="D85" s="69"/>
      <c r="E85" s="69"/>
      <c r="F85" s="69"/>
      <c r="G85" s="70"/>
    </row>
    <row r="86" spans="1:7" ht="12.75">
      <c r="A86" s="8" t="s">
        <v>73</v>
      </c>
      <c r="C86" s="71" t="s">
        <v>115</v>
      </c>
      <c r="D86" s="69"/>
      <c r="E86" s="69"/>
      <c r="F86" s="69"/>
      <c r="G86" s="70"/>
    </row>
    <row r="87" spans="1:7" ht="12.75">
      <c r="A87" s="8" t="s">
        <v>74</v>
      </c>
      <c r="C87" s="71" t="s">
        <v>115</v>
      </c>
      <c r="D87" s="69"/>
      <c r="E87" s="69"/>
      <c r="F87" s="69"/>
      <c r="G87" s="70"/>
    </row>
    <row r="88" spans="1:7" ht="12.75">
      <c r="A88" s="8" t="s">
        <v>43</v>
      </c>
      <c r="C88" s="68" t="s">
        <v>151</v>
      </c>
      <c r="D88" s="69"/>
      <c r="E88" s="69"/>
      <c r="F88" s="69"/>
      <c r="G88" s="70"/>
    </row>
    <row r="89" spans="1:7" ht="12.75">
      <c r="A89" s="2"/>
      <c r="B89" s="2"/>
      <c r="C89" s="2"/>
      <c r="D89" s="2"/>
      <c r="E89" s="2"/>
      <c r="F89" s="2"/>
      <c r="G89" s="2"/>
    </row>
    <row r="90" ht="12.75">
      <c r="A90" s="33" t="s">
        <v>78</v>
      </c>
    </row>
    <row r="91" ht="12.75">
      <c r="A91" s="34"/>
    </row>
    <row r="92" spans="1:7" ht="12.75">
      <c r="A92" s="8" t="s">
        <v>79</v>
      </c>
      <c r="C92" s="68" t="s">
        <v>152</v>
      </c>
      <c r="D92" s="69"/>
      <c r="E92" s="69"/>
      <c r="F92" s="69"/>
      <c r="G92" s="70"/>
    </row>
    <row r="93" spans="1:7" ht="12.75">
      <c r="A93" s="8" t="s">
        <v>80</v>
      </c>
      <c r="C93" s="68" t="s">
        <v>153</v>
      </c>
      <c r="D93" s="69"/>
      <c r="E93" s="69"/>
      <c r="F93" s="69"/>
      <c r="G93" s="70"/>
    </row>
    <row r="94" spans="1:7" ht="12.75">
      <c r="A94" s="8" t="s">
        <v>81</v>
      </c>
      <c r="C94" s="68" t="s">
        <v>154</v>
      </c>
      <c r="D94" s="69"/>
      <c r="E94" s="69"/>
      <c r="F94" s="69"/>
      <c r="G94" s="70"/>
    </row>
    <row r="95" spans="1:7" ht="12.75">
      <c r="A95" s="8" t="s">
        <v>82</v>
      </c>
      <c r="C95" s="68" t="s">
        <v>155</v>
      </c>
      <c r="D95" s="69"/>
      <c r="E95" s="69"/>
      <c r="F95" s="69"/>
      <c r="G95" s="70"/>
    </row>
    <row r="96" spans="1:7" ht="12.75">
      <c r="A96" s="8" t="s">
        <v>83</v>
      </c>
      <c r="C96" s="68" t="s">
        <v>156</v>
      </c>
      <c r="D96" s="69"/>
      <c r="E96" s="69"/>
      <c r="F96" s="69"/>
      <c r="G96" s="70"/>
    </row>
    <row r="97" spans="1:7" ht="12.75">
      <c r="A97" s="8" t="s">
        <v>84</v>
      </c>
      <c r="C97" s="68" t="s">
        <v>157</v>
      </c>
      <c r="D97" s="69"/>
      <c r="E97" s="69"/>
      <c r="F97" s="69"/>
      <c r="G97" s="70"/>
    </row>
    <row r="98" spans="1:7" ht="12.75">
      <c r="A98" s="8" t="s">
        <v>85</v>
      </c>
      <c r="C98" s="68" t="s">
        <v>158</v>
      </c>
      <c r="D98" s="69"/>
      <c r="E98" s="69"/>
      <c r="F98" s="69"/>
      <c r="G98" s="70"/>
    </row>
    <row r="99" spans="1:7" ht="12.75">
      <c r="A99" s="8" t="s">
        <v>86</v>
      </c>
      <c r="C99" s="68" t="s">
        <v>159</v>
      </c>
      <c r="D99" s="69"/>
      <c r="E99" s="69"/>
      <c r="F99" s="69"/>
      <c r="G99" s="7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0" sqref="H10"/>
    </sheetView>
  </sheetViews>
  <sheetFormatPr defaultColWidth="11.421875" defaultRowHeight="12.75"/>
  <sheetData>
    <row r="1" spans="1:8" s="97" customFormat="1" ht="12">
      <c r="A1" s="91" t="s">
        <v>79</v>
      </c>
      <c r="B1" s="92"/>
      <c r="C1" s="93">
        <v>38322</v>
      </c>
      <c r="D1" s="94"/>
      <c r="E1" s="93">
        <v>38687</v>
      </c>
      <c r="F1" s="94"/>
      <c r="G1" s="95" t="s">
        <v>183</v>
      </c>
      <c r="H1" s="96"/>
    </row>
    <row r="2" spans="1:8" s="97" customFormat="1" ht="12">
      <c r="A2" s="98"/>
      <c r="B2" s="99"/>
      <c r="C2" s="100" t="s">
        <v>160</v>
      </c>
      <c r="D2" s="100" t="s">
        <v>161</v>
      </c>
      <c r="E2" s="100" t="s">
        <v>160</v>
      </c>
      <c r="F2" s="100" t="s">
        <v>161</v>
      </c>
      <c r="G2" s="100" t="s">
        <v>160</v>
      </c>
      <c r="H2" s="100" t="s">
        <v>161</v>
      </c>
    </row>
    <row r="3" spans="1:8" s="103" customFormat="1" ht="12">
      <c r="A3" s="101" t="s">
        <v>0</v>
      </c>
      <c r="B3" s="102" t="s">
        <v>162</v>
      </c>
      <c r="C3" s="107">
        <v>3024</v>
      </c>
      <c r="D3" s="107">
        <v>125927</v>
      </c>
      <c r="E3" s="107">
        <v>3254</v>
      </c>
      <c r="F3" s="107">
        <v>110353</v>
      </c>
      <c r="G3" s="108">
        <f>E3/C3-1</f>
        <v>0.07605820105820116</v>
      </c>
      <c r="H3" s="108">
        <f>F3/D3-1</f>
        <v>-0.12367482747941272</v>
      </c>
    </row>
    <row r="4" spans="1:8" s="103" customFormat="1" ht="12">
      <c r="A4" s="101" t="s">
        <v>88</v>
      </c>
      <c r="B4" s="102" t="s">
        <v>163</v>
      </c>
      <c r="C4" s="107">
        <v>2514</v>
      </c>
      <c r="D4" s="107">
        <v>47946</v>
      </c>
      <c r="E4" s="107">
        <v>2336</v>
      </c>
      <c r="F4" s="107">
        <v>43684</v>
      </c>
      <c r="G4" s="108">
        <f aca="true" t="shared" si="0" ref="G4:G11">E4/C4-1</f>
        <v>-0.0708035003977725</v>
      </c>
      <c r="H4" s="108">
        <f aca="true" t="shared" si="1" ref="H4:H11">F4/D4-1</f>
        <v>-0.08889166979518626</v>
      </c>
    </row>
    <row r="5" spans="1:8" s="103" customFormat="1" ht="12">
      <c r="A5" s="101" t="s">
        <v>90</v>
      </c>
      <c r="B5" s="102" t="s">
        <v>164</v>
      </c>
      <c r="C5" s="107">
        <v>2197</v>
      </c>
      <c r="D5" s="107">
        <v>51524</v>
      </c>
      <c r="E5" s="107">
        <v>2168</v>
      </c>
      <c r="F5" s="107">
        <v>47373</v>
      </c>
      <c r="G5" s="108">
        <f t="shared" si="0"/>
        <v>-0.013199817933545743</v>
      </c>
      <c r="H5" s="108">
        <f t="shared" si="1"/>
        <v>-0.08056439717413244</v>
      </c>
    </row>
    <row r="6" spans="1:8" s="103" customFormat="1" ht="12">
      <c r="A6" s="101" t="s">
        <v>92</v>
      </c>
      <c r="B6" s="102" t="s">
        <v>165</v>
      </c>
      <c r="C6" s="107">
        <v>2337</v>
      </c>
      <c r="D6" s="107">
        <v>43114</v>
      </c>
      <c r="E6" s="107">
        <v>2328</v>
      </c>
      <c r="F6" s="107">
        <v>39438</v>
      </c>
      <c r="G6" s="108">
        <f t="shared" si="0"/>
        <v>-0.0038510911424903815</v>
      </c>
      <c r="H6" s="108">
        <f t="shared" si="1"/>
        <v>-0.08526232778215892</v>
      </c>
    </row>
    <row r="7" spans="1:8" s="103" customFormat="1" ht="12">
      <c r="A7" s="101" t="s">
        <v>94</v>
      </c>
      <c r="B7" s="102" t="s">
        <v>166</v>
      </c>
      <c r="C7" s="107">
        <v>2693</v>
      </c>
      <c r="D7" s="107">
        <v>69695</v>
      </c>
      <c r="E7" s="107">
        <v>2532</v>
      </c>
      <c r="F7" s="107">
        <v>63504</v>
      </c>
      <c r="G7" s="108">
        <f t="shared" si="0"/>
        <v>-0.059784626810248764</v>
      </c>
      <c r="H7" s="108">
        <f t="shared" si="1"/>
        <v>-0.08882990171461369</v>
      </c>
    </row>
    <row r="8" spans="1:8" s="103" customFormat="1" ht="12">
      <c r="A8" s="101" t="s">
        <v>96</v>
      </c>
      <c r="B8" s="102" t="s">
        <v>167</v>
      </c>
      <c r="C8" s="107">
        <v>4158</v>
      </c>
      <c r="D8" s="107">
        <v>94696</v>
      </c>
      <c r="E8" s="107">
        <v>3949</v>
      </c>
      <c r="F8" s="107">
        <v>88164</v>
      </c>
      <c r="G8" s="108">
        <f t="shared" si="0"/>
        <v>-0.050264550264550234</v>
      </c>
      <c r="H8" s="108">
        <f t="shared" si="1"/>
        <v>-0.06897862634113372</v>
      </c>
    </row>
    <row r="9" spans="1:8" s="103" customFormat="1" ht="12">
      <c r="A9" s="101" t="s">
        <v>98</v>
      </c>
      <c r="B9" s="102" t="s">
        <v>168</v>
      </c>
      <c r="C9" s="107">
        <v>2468</v>
      </c>
      <c r="D9" s="107">
        <v>56832</v>
      </c>
      <c r="E9" s="107">
        <v>2464</v>
      </c>
      <c r="F9" s="107">
        <v>52513</v>
      </c>
      <c r="G9" s="108">
        <f t="shared" si="0"/>
        <v>-0.0016207455429497752</v>
      </c>
      <c r="H9" s="108">
        <f t="shared" si="1"/>
        <v>-0.0759959177927928</v>
      </c>
    </row>
    <row r="10" spans="1:8" s="103" customFormat="1" ht="12">
      <c r="A10" s="101" t="s">
        <v>100</v>
      </c>
      <c r="B10" s="102" t="s">
        <v>169</v>
      </c>
      <c r="C10" s="107">
        <v>2334</v>
      </c>
      <c r="D10" s="107">
        <v>57242</v>
      </c>
      <c r="E10" s="107">
        <v>2279</v>
      </c>
      <c r="F10" s="107">
        <v>52711</v>
      </c>
      <c r="G10" s="108">
        <f t="shared" si="0"/>
        <v>-0.023564695801199687</v>
      </c>
      <c r="H10" s="108">
        <f t="shared" si="1"/>
        <v>-0.07915516578735893</v>
      </c>
    </row>
    <row r="11" spans="1:8" s="103" customFormat="1" ht="12">
      <c r="A11" s="68" t="s">
        <v>50</v>
      </c>
      <c r="B11" s="104"/>
      <c r="C11" s="107">
        <v>21725</v>
      </c>
      <c r="D11" s="107">
        <v>546976</v>
      </c>
      <c r="E11" s="107">
        <v>21310</v>
      </c>
      <c r="F11" s="107">
        <v>497740</v>
      </c>
      <c r="G11" s="108">
        <f t="shared" si="0"/>
        <v>-0.019102416570771052</v>
      </c>
      <c r="H11" s="108">
        <f t="shared" si="1"/>
        <v>-0.09001491838764408</v>
      </c>
    </row>
    <row r="12" spans="3:8" ht="12.75">
      <c r="C12" s="109"/>
      <c r="D12" s="109"/>
      <c r="E12" s="109"/>
      <c r="F12" s="109"/>
      <c r="G12" s="109"/>
      <c r="H12" s="109"/>
    </row>
    <row r="13" spans="1:8" s="97" customFormat="1" ht="12">
      <c r="A13" s="105" t="s">
        <v>170</v>
      </c>
      <c r="B13" s="106"/>
      <c r="C13" s="110">
        <v>162706</v>
      </c>
      <c r="D13" s="110">
        <v>2674444</v>
      </c>
      <c r="E13" s="110">
        <v>160892</v>
      </c>
      <c r="F13" s="110">
        <v>2538790</v>
      </c>
      <c r="G13" s="111">
        <f>E13/C13-1</f>
        <v>-0.011148943493171748</v>
      </c>
      <c r="H13" s="111">
        <f>F13/D13-1</f>
        <v>-0.05072231835850738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0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713</v>
      </c>
      <c r="C8" s="10">
        <f aca="true" t="shared" si="0" ref="C8:C13">B8/B$14</f>
        <v>0.19983183856502243</v>
      </c>
      <c r="D8" s="9">
        <v>50452</v>
      </c>
      <c r="E8" s="10">
        <f aca="true" t="shared" si="1" ref="E8:E13">D8/D$14</f>
        <v>0.27091813173241114</v>
      </c>
      <c r="G8" s="20">
        <f aca="true" t="shared" si="2" ref="G8:G14">B8/D8</f>
        <v>0.014132244509632918</v>
      </c>
    </row>
    <row r="9" spans="1:7" ht="12">
      <c r="A9" s="8" t="s">
        <v>9</v>
      </c>
      <c r="B9" s="9">
        <v>98</v>
      </c>
      <c r="C9" s="10">
        <f t="shared" si="0"/>
        <v>0.027466367713004484</v>
      </c>
      <c r="D9" s="9">
        <v>9151</v>
      </c>
      <c r="E9" s="10">
        <f t="shared" si="1"/>
        <v>0.04913921793949287</v>
      </c>
      <c r="G9" s="20">
        <f t="shared" si="2"/>
        <v>0.010709212107966342</v>
      </c>
    </row>
    <row r="10" spans="1:7" ht="12">
      <c r="A10" s="8" t="s">
        <v>10</v>
      </c>
      <c r="B10" s="9">
        <v>627</v>
      </c>
      <c r="C10" s="10">
        <f t="shared" si="0"/>
        <v>0.1757286995515695</v>
      </c>
      <c r="D10" s="9">
        <v>48879</v>
      </c>
      <c r="E10" s="10">
        <f t="shared" si="1"/>
        <v>0.26247140571134</v>
      </c>
      <c r="G10" s="20">
        <f t="shared" si="2"/>
        <v>0.012827594672558767</v>
      </c>
    </row>
    <row r="11" spans="1:7" ht="12">
      <c r="A11" s="8" t="s">
        <v>11</v>
      </c>
      <c r="B11" s="9">
        <v>138</v>
      </c>
      <c r="C11" s="10">
        <f t="shared" si="0"/>
        <v>0.03867713004484305</v>
      </c>
      <c r="D11" s="9">
        <v>19555</v>
      </c>
      <c r="E11" s="10">
        <f t="shared" si="1"/>
        <v>0.10500681967072267</v>
      </c>
      <c r="G11" s="20">
        <f t="shared" si="2"/>
        <v>0.0070570186653029915</v>
      </c>
    </row>
    <row r="12" spans="1:7" ht="12">
      <c r="A12" s="8" t="s">
        <v>12</v>
      </c>
      <c r="B12" s="9">
        <v>200</v>
      </c>
      <c r="C12" s="10">
        <f t="shared" si="0"/>
        <v>0.05605381165919283</v>
      </c>
      <c r="D12" s="9">
        <v>5852</v>
      </c>
      <c r="E12" s="10">
        <f t="shared" si="1"/>
        <v>0.03142418351895009</v>
      </c>
      <c r="G12" s="20">
        <f t="shared" si="2"/>
        <v>0.03417634996582365</v>
      </c>
    </row>
    <row r="13" spans="1:7" ht="12">
      <c r="A13" s="8" t="s">
        <v>13</v>
      </c>
      <c r="B13" s="9">
        <v>1792</v>
      </c>
      <c r="C13" s="10">
        <f t="shared" si="0"/>
        <v>0.5022421524663677</v>
      </c>
      <c r="D13" s="9">
        <v>52337</v>
      </c>
      <c r="E13" s="10">
        <f t="shared" si="1"/>
        <v>0.2810402414270832</v>
      </c>
      <c r="G13" s="20">
        <f t="shared" si="2"/>
        <v>0.0342396392609435</v>
      </c>
    </row>
    <row r="14" spans="1:7" ht="12">
      <c r="A14" s="12" t="s">
        <v>14</v>
      </c>
      <c r="B14" s="35">
        <f>SUM(B8:B13)</f>
        <v>3568</v>
      </c>
      <c r="C14" s="14">
        <v>1</v>
      </c>
      <c r="D14" s="13">
        <f>SUM(D8:D13)</f>
        <v>186226</v>
      </c>
      <c r="E14" s="14">
        <v>1</v>
      </c>
      <c r="G14" s="29">
        <f t="shared" si="2"/>
        <v>0.019159515857076884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555</v>
      </c>
      <c r="C21" s="10">
        <f aca="true" t="shared" si="3" ref="C21:C27">B21/B$28</f>
        <v>0.1385421867199201</v>
      </c>
      <c r="D21" s="9">
        <v>36241</v>
      </c>
      <c r="E21" s="10">
        <f aca="true" t="shared" si="4" ref="E21:E27">D21/D$28</f>
        <v>0.1867063011637911</v>
      </c>
      <c r="G21" s="20">
        <f aca="true" t="shared" si="5" ref="G21:G28">B21/D21</f>
        <v>0.015314146960624707</v>
      </c>
    </row>
    <row r="22" spans="1:7" ht="12">
      <c r="A22" s="8" t="s">
        <v>18</v>
      </c>
      <c r="B22" s="9">
        <v>343</v>
      </c>
      <c r="C22" s="10">
        <f t="shared" si="3"/>
        <v>0.08562156764852721</v>
      </c>
      <c r="D22" s="9">
        <v>11888</v>
      </c>
      <c r="E22" s="10">
        <f t="shared" si="4"/>
        <v>0.06124457129315274</v>
      </c>
      <c r="G22" s="20">
        <f t="shared" si="5"/>
        <v>0.02885262449528937</v>
      </c>
    </row>
    <row r="23" spans="1:7" ht="12">
      <c r="A23" s="8" t="s">
        <v>19</v>
      </c>
      <c r="B23" s="9">
        <v>525</v>
      </c>
      <c r="C23" s="10">
        <f t="shared" si="3"/>
        <v>0.1310534198701947</v>
      </c>
      <c r="D23" s="9">
        <v>14240</v>
      </c>
      <c r="E23" s="10">
        <f t="shared" si="4"/>
        <v>0.07336159953015604</v>
      </c>
      <c r="G23" s="20">
        <f t="shared" si="5"/>
        <v>0.03686797752808989</v>
      </c>
    </row>
    <row r="24" spans="1:7" ht="12">
      <c r="A24" s="8" t="s">
        <v>20</v>
      </c>
      <c r="B24" s="9">
        <v>129</v>
      </c>
      <c r="C24" s="10">
        <f t="shared" si="3"/>
        <v>0.03220169745381927</v>
      </c>
      <c r="D24" s="9">
        <v>9735</v>
      </c>
      <c r="E24" s="10">
        <f t="shared" si="4"/>
        <v>0.050152750802392496</v>
      </c>
      <c r="G24" s="20">
        <f t="shared" si="5"/>
        <v>0.01325115562403698</v>
      </c>
    </row>
    <row r="25" spans="1:7" ht="12">
      <c r="A25" s="8" t="s">
        <v>21</v>
      </c>
      <c r="B25" s="9">
        <v>1614</v>
      </c>
      <c r="C25" s="10">
        <f t="shared" si="3"/>
        <v>0.4028956565152272</v>
      </c>
      <c r="D25" s="9">
        <v>84437</v>
      </c>
      <c r="E25" s="10">
        <f t="shared" si="4"/>
        <v>0.4350023440679625</v>
      </c>
      <c r="G25" s="20">
        <f t="shared" si="5"/>
        <v>0.019114843019055628</v>
      </c>
    </row>
    <row r="26" spans="1:7" ht="12">
      <c r="A26" s="8" t="s">
        <v>22</v>
      </c>
      <c r="B26" s="9">
        <v>311</v>
      </c>
      <c r="C26" s="10">
        <f t="shared" si="3"/>
        <v>0.07763354967548677</v>
      </c>
      <c r="D26" s="9">
        <v>19582</v>
      </c>
      <c r="E26" s="10">
        <f t="shared" si="4"/>
        <v>0.10088250294940419</v>
      </c>
      <c r="G26" s="20">
        <f t="shared" si="5"/>
        <v>0.015881932386885917</v>
      </c>
    </row>
    <row r="27" spans="1:7" ht="12">
      <c r="A27" s="8" t="s">
        <v>23</v>
      </c>
      <c r="B27" s="9">
        <v>529</v>
      </c>
      <c r="C27" s="10">
        <f t="shared" si="3"/>
        <v>0.13205192211682476</v>
      </c>
      <c r="D27" s="9">
        <v>17984</v>
      </c>
      <c r="E27" s="10">
        <f t="shared" si="4"/>
        <v>0.0926499301931409</v>
      </c>
      <c r="G27" s="20">
        <f t="shared" si="5"/>
        <v>0.029415035587188613</v>
      </c>
    </row>
    <row r="28" spans="1:7" ht="12">
      <c r="A28" s="12" t="s">
        <v>14</v>
      </c>
      <c r="B28" s="46">
        <f>SUM(B21:B27)</f>
        <v>4006</v>
      </c>
      <c r="C28" s="14">
        <v>1</v>
      </c>
      <c r="D28" s="13">
        <f>SUM(D21:D27)</f>
        <v>194107</v>
      </c>
      <c r="E28" s="14">
        <v>1</v>
      </c>
      <c r="G28" s="29">
        <f t="shared" si="5"/>
        <v>0.020638101665576204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46</v>
      </c>
      <c r="C34" s="10">
        <f aca="true" t="shared" si="6" ref="C34:C42">B34/B$43</f>
        <v>0.08288288288288288</v>
      </c>
    </row>
    <row r="35" spans="1:3" ht="12">
      <c r="A35" s="8" t="s">
        <v>27</v>
      </c>
      <c r="B35" s="9">
        <v>2</v>
      </c>
      <c r="C35" s="10">
        <f t="shared" si="6"/>
        <v>0.0036036036036036037</v>
      </c>
    </row>
    <row r="36" spans="1:3" ht="12">
      <c r="A36" s="8" t="s">
        <v>28</v>
      </c>
      <c r="B36" s="9">
        <v>1</v>
      </c>
      <c r="C36" s="10">
        <f t="shared" si="6"/>
        <v>0.0018018018018018018</v>
      </c>
    </row>
    <row r="37" spans="1:3" ht="12">
      <c r="A37" s="8" t="s">
        <v>29</v>
      </c>
      <c r="B37" s="9">
        <v>105</v>
      </c>
      <c r="C37" s="10">
        <f t="shared" si="6"/>
        <v>0.1891891891891892</v>
      </c>
    </row>
    <row r="38" spans="1:3" ht="12">
      <c r="A38" s="8" t="s">
        <v>30</v>
      </c>
      <c r="B38" s="9">
        <v>313</v>
      </c>
      <c r="C38" s="10">
        <f t="shared" si="6"/>
        <v>0.563963963963964</v>
      </c>
    </row>
    <row r="39" spans="1:3" ht="12">
      <c r="A39" s="8" t="s">
        <v>31</v>
      </c>
      <c r="B39" s="9">
        <v>34</v>
      </c>
      <c r="C39" s="10">
        <f t="shared" si="6"/>
        <v>0.06126126126126126</v>
      </c>
    </row>
    <row r="40" spans="1:3" ht="12">
      <c r="A40" s="8" t="s">
        <v>32</v>
      </c>
      <c r="B40" s="9">
        <v>29</v>
      </c>
      <c r="C40" s="10">
        <f t="shared" si="6"/>
        <v>0.05225225225225225</v>
      </c>
    </row>
    <row r="41" spans="1:3" ht="12">
      <c r="A41" s="8" t="s">
        <v>33</v>
      </c>
      <c r="B41" s="9">
        <v>18</v>
      </c>
      <c r="C41" s="10">
        <f t="shared" si="6"/>
        <v>0.032432432432432434</v>
      </c>
    </row>
    <row r="42" spans="1:3" ht="12">
      <c r="A42" s="11" t="s">
        <v>34</v>
      </c>
      <c r="B42" s="9">
        <v>7</v>
      </c>
      <c r="C42" s="10">
        <f t="shared" si="6"/>
        <v>0.012612612612612612</v>
      </c>
    </row>
    <row r="43" spans="1:3" ht="12">
      <c r="A43" s="12" t="s">
        <v>35</v>
      </c>
      <c r="B43" s="35">
        <f>SUM(B34:B42)</f>
        <v>555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93</v>
      </c>
      <c r="C47" s="10">
        <f aca="true" t="shared" si="7" ref="C47:C53">B47/B$54</f>
        <v>0.16756756756756758</v>
      </c>
      <c r="D47" s="9">
        <v>16415</v>
      </c>
      <c r="E47" s="10">
        <f aca="true" t="shared" si="8" ref="E47:E53">D47/D$54</f>
        <v>0.4529400402858641</v>
      </c>
      <c r="G47" s="20">
        <f aca="true" t="shared" si="9" ref="G47:G54">B47/D47</f>
        <v>0.005665549802010356</v>
      </c>
    </row>
    <row r="48" spans="1:7" ht="12">
      <c r="A48" s="8" t="s">
        <v>38</v>
      </c>
      <c r="B48" s="9">
        <v>70</v>
      </c>
      <c r="C48" s="10">
        <f t="shared" si="7"/>
        <v>0.12612612612612611</v>
      </c>
      <c r="D48" s="9">
        <v>5887</v>
      </c>
      <c r="E48" s="10">
        <f t="shared" si="8"/>
        <v>0.16244033001296873</v>
      </c>
      <c r="G48" s="20">
        <f t="shared" si="9"/>
        <v>0.011890606420927468</v>
      </c>
    </row>
    <row r="49" spans="1:7" ht="12">
      <c r="A49" s="8" t="s">
        <v>39</v>
      </c>
      <c r="B49" s="9">
        <v>95</v>
      </c>
      <c r="C49" s="10">
        <f t="shared" si="7"/>
        <v>0.17117117117117117</v>
      </c>
      <c r="D49" s="9">
        <v>5205</v>
      </c>
      <c r="E49" s="10">
        <f t="shared" si="8"/>
        <v>0.1436218647388317</v>
      </c>
      <c r="G49" s="20">
        <f t="shared" si="9"/>
        <v>0.01825168107588857</v>
      </c>
    </row>
    <row r="50" spans="1:7" ht="12">
      <c r="A50" s="8" t="s">
        <v>40</v>
      </c>
      <c r="B50" s="9">
        <v>159</v>
      </c>
      <c r="C50" s="10">
        <f t="shared" si="7"/>
        <v>0.2864864864864865</v>
      </c>
      <c r="D50" s="9">
        <v>4414</v>
      </c>
      <c r="E50" s="10">
        <f t="shared" si="8"/>
        <v>0.12179575618774316</v>
      </c>
      <c r="G50" s="20">
        <f t="shared" si="9"/>
        <v>0.036021748980516535</v>
      </c>
    </row>
    <row r="51" spans="1:7" ht="12">
      <c r="A51" s="8" t="s">
        <v>41</v>
      </c>
      <c r="B51" s="9">
        <v>45</v>
      </c>
      <c r="C51" s="10">
        <f t="shared" si="7"/>
        <v>0.08108108108108109</v>
      </c>
      <c r="D51" s="9">
        <v>1207</v>
      </c>
      <c r="E51" s="10">
        <f t="shared" si="8"/>
        <v>0.033304820507160396</v>
      </c>
      <c r="G51" s="20">
        <f t="shared" si="9"/>
        <v>0.037282518641259324</v>
      </c>
    </row>
    <row r="52" spans="1:7" ht="12">
      <c r="A52" s="8" t="s">
        <v>42</v>
      </c>
      <c r="B52" s="9">
        <v>89</v>
      </c>
      <c r="C52" s="10">
        <f t="shared" si="7"/>
        <v>0.16036036036036036</v>
      </c>
      <c r="D52" s="9">
        <v>2224</v>
      </c>
      <c r="E52" s="10">
        <f t="shared" si="8"/>
        <v>0.06136696007284567</v>
      </c>
      <c r="G52" s="20">
        <f t="shared" si="9"/>
        <v>0.04001798561151079</v>
      </c>
    </row>
    <row r="53" spans="1:7" ht="12">
      <c r="A53" s="8" t="s">
        <v>43</v>
      </c>
      <c r="B53" s="9">
        <v>4</v>
      </c>
      <c r="C53" s="10">
        <f t="shared" si="7"/>
        <v>0.007207207207207207</v>
      </c>
      <c r="D53" s="9">
        <v>889</v>
      </c>
      <c r="E53" s="10">
        <f t="shared" si="8"/>
        <v>0.02453022819458624</v>
      </c>
      <c r="G53" s="20">
        <f t="shared" si="9"/>
        <v>0.0044994375703037125</v>
      </c>
    </row>
    <row r="54" spans="1:7" ht="12">
      <c r="A54" s="12" t="s">
        <v>14</v>
      </c>
      <c r="B54" s="35">
        <f>SUM(B47:B53)</f>
        <v>555</v>
      </c>
      <c r="C54" s="14">
        <v>1</v>
      </c>
      <c r="D54" s="13">
        <f>SUM(D47:D53)</f>
        <v>36241</v>
      </c>
      <c r="E54" s="14">
        <v>1</v>
      </c>
      <c r="G54" s="29">
        <f t="shared" si="9"/>
        <v>0.015314146960624707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242</v>
      </c>
      <c r="C58" s="10">
        <f>B58/B$63</f>
        <v>0.436036036036036</v>
      </c>
      <c r="D58" s="9">
        <v>17262</v>
      </c>
      <c r="E58" s="10">
        <f>D58/D$63</f>
        <v>0.47631136006180846</v>
      </c>
      <c r="G58" s="20">
        <f aca="true" t="shared" si="10" ref="G58:G63">B58/D58</f>
        <v>0.014019232997335188</v>
      </c>
    </row>
    <row r="59" spans="1:7" ht="12">
      <c r="A59" s="8" t="s">
        <v>46</v>
      </c>
      <c r="B59" s="9">
        <v>130</v>
      </c>
      <c r="C59" s="10">
        <f>B59/B$63</f>
        <v>0.23423423423423423</v>
      </c>
      <c r="D59" s="9">
        <v>8473</v>
      </c>
      <c r="E59" s="10">
        <f>D59/D$63</f>
        <v>0.23379597693220386</v>
      </c>
      <c r="G59" s="20">
        <f t="shared" si="10"/>
        <v>0.015342853770801369</v>
      </c>
    </row>
    <row r="60" spans="1:7" ht="12">
      <c r="A60" s="8" t="s">
        <v>47</v>
      </c>
      <c r="B60" s="9">
        <v>109</v>
      </c>
      <c r="C60" s="10">
        <f>B60/B$63</f>
        <v>0.1963963963963964</v>
      </c>
      <c r="D60" s="9">
        <v>6493</v>
      </c>
      <c r="E60" s="10">
        <f>D60/D$63</f>
        <v>0.1791617229105157</v>
      </c>
      <c r="G60" s="20">
        <f t="shared" si="10"/>
        <v>0.01678730941013399</v>
      </c>
    </row>
    <row r="61" spans="1:7" ht="12">
      <c r="A61" s="8" t="s">
        <v>48</v>
      </c>
      <c r="B61" s="9">
        <v>37</v>
      </c>
      <c r="C61" s="10">
        <f>B61/B$63</f>
        <v>0.06666666666666667</v>
      </c>
      <c r="D61" s="9">
        <v>2749</v>
      </c>
      <c r="E61" s="10">
        <f>D61/D$63</f>
        <v>0.07585331530586904</v>
      </c>
      <c r="G61" s="20">
        <f t="shared" si="10"/>
        <v>0.01345943979628956</v>
      </c>
    </row>
    <row r="62" spans="1:7" ht="12">
      <c r="A62" s="8" t="s">
        <v>49</v>
      </c>
      <c r="B62" s="9">
        <v>37</v>
      </c>
      <c r="C62" s="10">
        <f>B62/B$63</f>
        <v>0.06666666666666667</v>
      </c>
      <c r="D62" s="9">
        <v>1264</v>
      </c>
      <c r="E62" s="10">
        <f>D62/D$63</f>
        <v>0.034877624789602935</v>
      </c>
      <c r="G62" s="20">
        <f t="shared" si="10"/>
        <v>0.029272151898734177</v>
      </c>
    </row>
    <row r="63" spans="1:7" ht="12">
      <c r="A63" s="12" t="s">
        <v>14</v>
      </c>
      <c r="B63" s="35">
        <f>SUM(B58:B62)</f>
        <v>555</v>
      </c>
      <c r="C63" s="14">
        <v>1</v>
      </c>
      <c r="D63" s="13">
        <f>SUM(D58:D62)</f>
        <v>36241</v>
      </c>
      <c r="E63" s="14">
        <v>1</v>
      </c>
      <c r="G63" s="29">
        <f t="shared" si="10"/>
        <v>0.015314146960624707</v>
      </c>
    </row>
    <row r="64" ht="15" customHeight="1"/>
    <row r="65" spans="1:7" s="21" customFormat="1" ht="12.75" customHeight="1">
      <c r="A65" s="50" t="s">
        <v>50</v>
      </c>
      <c r="B65" s="27"/>
      <c r="C65" s="27"/>
      <c r="D65" s="27"/>
      <c r="E65" s="27"/>
      <c r="F65" s="28" t="s">
        <v>51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160</v>
      </c>
      <c r="C71" s="10">
        <f>B71/B$80</f>
        <v>0.049170251997541485</v>
      </c>
    </row>
    <row r="72" spans="1:3" ht="12">
      <c r="A72" s="8" t="s">
        <v>27</v>
      </c>
      <c r="B72" s="9">
        <v>6</v>
      </c>
      <c r="C72" s="10">
        <f aca="true" t="shared" si="11" ref="C72:C79">B72/B$80</f>
        <v>0.0018438844499078057</v>
      </c>
    </row>
    <row r="73" spans="1:3" ht="12">
      <c r="A73" s="8" t="s">
        <v>28</v>
      </c>
      <c r="B73" s="9">
        <v>8</v>
      </c>
      <c r="C73" s="10">
        <f t="shared" si="11"/>
        <v>0.002458512599877074</v>
      </c>
    </row>
    <row r="74" spans="1:3" ht="12">
      <c r="A74" s="8" t="s">
        <v>29</v>
      </c>
      <c r="B74" s="9">
        <v>637</v>
      </c>
      <c r="C74" s="10">
        <f t="shared" si="11"/>
        <v>0.19575906576521204</v>
      </c>
    </row>
    <row r="75" spans="1:3" ht="12">
      <c r="A75" s="8" t="s">
        <v>30</v>
      </c>
      <c r="B75" s="9">
        <v>1721</v>
      </c>
      <c r="C75" s="10">
        <f t="shared" si="11"/>
        <v>0.5288875230485556</v>
      </c>
    </row>
    <row r="76" spans="1:3" ht="12">
      <c r="A76" s="8" t="s">
        <v>31</v>
      </c>
      <c r="B76" s="9">
        <v>186</v>
      </c>
      <c r="C76" s="10">
        <f t="shared" si="11"/>
        <v>0.05716041794714198</v>
      </c>
    </row>
    <row r="77" spans="1:3" ht="12">
      <c r="A77" s="8" t="s">
        <v>32</v>
      </c>
      <c r="B77" s="9">
        <v>338</v>
      </c>
      <c r="C77" s="10">
        <f t="shared" si="11"/>
        <v>0.1038721573448064</v>
      </c>
    </row>
    <row r="78" spans="1:3" ht="12">
      <c r="A78" s="8" t="s">
        <v>33</v>
      </c>
      <c r="B78" s="9">
        <v>152</v>
      </c>
      <c r="C78" s="10">
        <f t="shared" si="11"/>
        <v>0.04671173939766441</v>
      </c>
    </row>
    <row r="79" spans="1:3" ht="12">
      <c r="A79" s="11" t="s">
        <v>34</v>
      </c>
      <c r="B79" s="9">
        <v>46</v>
      </c>
      <c r="C79" s="10">
        <f t="shared" si="11"/>
        <v>0.014136447449293177</v>
      </c>
    </row>
    <row r="80" spans="1:3" ht="12">
      <c r="A80" s="12" t="s">
        <v>35</v>
      </c>
      <c r="B80" s="35">
        <f>SUM(B71:B79)</f>
        <v>3254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110353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0.029487191104908793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54</v>
      </c>
      <c r="C88" s="10">
        <f>B88/B$94</f>
        <v>0.016594960049170254</v>
      </c>
      <c r="D88" s="9">
        <v>4309</v>
      </c>
      <c r="E88" s="10">
        <f>D88/D$94</f>
        <v>0.03904742055041548</v>
      </c>
      <c r="G88" s="20">
        <f>B88/D88</f>
        <v>0.012531909955906242</v>
      </c>
    </row>
    <row r="89" spans="1:7" ht="12">
      <c r="A89" s="8" t="s">
        <v>58</v>
      </c>
      <c r="B89" s="9">
        <v>1421</v>
      </c>
      <c r="C89" s="10">
        <f aca="true" t="shared" si="12" ref="C89:E93">B89/B$94</f>
        <v>0.43669330055316535</v>
      </c>
      <c r="D89" s="9">
        <v>43175</v>
      </c>
      <c r="E89" s="10">
        <f t="shared" si="12"/>
        <v>0.39124446095711035</v>
      </c>
      <c r="G89" s="20">
        <f aca="true" t="shared" si="13" ref="G89:G94">B89/D89</f>
        <v>0.032912565141864504</v>
      </c>
    </row>
    <row r="90" spans="1:7" ht="12">
      <c r="A90" s="8" t="s">
        <v>59</v>
      </c>
      <c r="B90" s="9">
        <v>685</v>
      </c>
      <c r="C90" s="10">
        <f t="shared" si="12"/>
        <v>0.2105101413644745</v>
      </c>
      <c r="D90" s="9">
        <v>10602</v>
      </c>
      <c r="E90" s="10">
        <f t="shared" si="12"/>
        <v>0.09607350955569853</v>
      </c>
      <c r="G90" s="20">
        <f t="shared" si="13"/>
        <v>0.06461045085832862</v>
      </c>
    </row>
    <row r="91" spans="1:7" ht="12">
      <c r="A91" s="8" t="s">
        <v>60</v>
      </c>
      <c r="B91" s="9">
        <v>27</v>
      </c>
      <c r="C91" s="10">
        <f t="shared" si="12"/>
        <v>0.008297480024585127</v>
      </c>
      <c r="D91" s="9">
        <v>4367</v>
      </c>
      <c r="E91" s="10">
        <f t="shared" si="12"/>
        <v>0.039573006624196896</v>
      </c>
      <c r="G91" s="20">
        <f t="shared" si="13"/>
        <v>0.006182734142431876</v>
      </c>
    </row>
    <row r="92" spans="1:7" ht="12">
      <c r="A92" s="8" t="s">
        <v>61</v>
      </c>
      <c r="B92" s="9">
        <v>749</v>
      </c>
      <c r="C92" s="10">
        <f t="shared" si="12"/>
        <v>0.2301782421634911</v>
      </c>
      <c r="D92" s="9">
        <v>39481</v>
      </c>
      <c r="E92" s="10">
        <f t="shared" si="12"/>
        <v>0.3577700651545495</v>
      </c>
      <c r="G92" s="20">
        <f t="shared" si="13"/>
        <v>0.018971150680073958</v>
      </c>
    </row>
    <row r="93" spans="1:7" ht="12">
      <c r="A93" s="8" t="s">
        <v>62</v>
      </c>
      <c r="B93" s="9">
        <v>318</v>
      </c>
      <c r="C93" s="10">
        <f t="shared" si="12"/>
        <v>0.0977258758451137</v>
      </c>
      <c r="D93" s="9">
        <v>8419</v>
      </c>
      <c r="E93" s="10">
        <f t="shared" si="12"/>
        <v>0.07629153715802924</v>
      </c>
      <c r="G93" s="20">
        <f t="shared" si="13"/>
        <v>0.03777170685354555</v>
      </c>
    </row>
    <row r="94" spans="1:7" ht="12">
      <c r="A94" s="12" t="s">
        <v>14</v>
      </c>
      <c r="B94" s="35">
        <f>SUM(B88:B93)</f>
        <v>3254</v>
      </c>
      <c r="C94" s="14">
        <v>1</v>
      </c>
      <c r="D94" s="13">
        <f>SUM(D88:D93)</f>
        <v>110353</v>
      </c>
      <c r="E94" s="14">
        <v>1</v>
      </c>
      <c r="G94" s="29">
        <f t="shared" si="13"/>
        <v>0.029487191104908793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409</v>
      </c>
      <c r="C98" s="10">
        <f>B98/B$105</f>
        <v>0.12569145666871542</v>
      </c>
      <c r="D98" s="9">
        <v>38318</v>
      </c>
      <c r="E98" s="10">
        <f>D98/D$105</f>
        <v>0.3472311581923464</v>
      </c>
      <c r="G98" s="20">
        <f>B98/D98</f>
        <v>0.01067383475129182</v>
      </c>
    </row>
    <row r="99" spans="1:7" ht="12">
      <c r="A99" s="8" t="s">
        <v>38</v>
      </c>
      <c r="B99" s="9">
        <v>315</v>
      </c>
      <c r="C99" s="10">
        <f aca="true" t="shared" si="14" ref="C99:E104">B99/B$105</f>
        <v>0.09680393362015981</v>
      </c>
      <c r="D99" s="9">
        <v>15615</v>
      </c>
      <c r="E99" s="10">
        <f t="shared" si="14"/>
        <v>0.14150045762235736</v>
      </c>
      <c r="G99" s="20">
        <f aca="true" t="shared" si="15" ref="G99:G105">B99/D99</f>
        <v>0.020172910662824207</v>
      </c>
    </row>
    <row r="100" spans="1:7" ht="12">
      <c r="A100" s="8" t="s">
        <v>39</v>
      </c>
      <c r="B100" s="9">
        <v>544</v>
      </c>
      <c r="C100" s="10">
        <f t="shared" si="14"/>
        <v>0.16717885679164105</v>
      </c>
      <c r="D100" s="9">
        <v>18794</v>
      </c>
      <c r="E100" s="10">
        <f t="shared" si="14"/>
        <v>0.17030801156289363</v>
      </c>
      <c r="G100" s="20">
        <f t="shared" si="15"/>
        <v>0.02894540810897095</v>
      </c>
    </row>
    <row r="101" spans="1:7" ht="12">
      <c r="A101" s="8" t="s">
        <v>40</v>
      </c>
      <c r="B101" s="9">
        <v>860</v>
      </c>
      <c r="C101" s="10">
        <f t="shared" si="14"/>
        <v>0.26429010448678547</v>
      </c>
      <c r="D101" s="9">
        <v>17651</v>
      </c>
      <c r="E101" s="10">
        <f t="shared" si="14"/>
        <v>0.1599503411778565</v>
      </c>
      <c r="G101" s="20">
        <f t="shared" si="15"/>
        <v>0.04872245198572319</v>
      </c>
    </row>
    <row r="102" spans="1:7" ht="12">
      <c r="A102" s="8" t="s">
        <v>41</v>
      </c>
      <c r="B102" s="9">
        <v>282</v>
      </c>
      <c r="C102" s="10">
        <f t="shared" si="14"/>
        <v>0.08666256914566688</v>
      </c>
      <c r="D102" s="9">
        <v>5474</v>
      </c>
      <c r="E102" s="10">
        <f t="shared" si="14"/>
        <v>0.0496044511703352</v>
      </c>
      <c r="G102" s="20">
        <f t="shared" si="15"/>
        <v>0.051516258677384</v>
      </c>
    </row>
    <row r="103" spans="1:7" ht="12">
      <c r="A103" s="8" t="s">
        <v>42</v>
      </c>
      <c r="B103" s="9">
        <v>836</v>
      </c>
      <c r="C103" s="10">
        <f t="shared" si="14"/>
        <v>0.2569145666871543</v>
      </c>
      <c r="D103" s="9">
        <v>13062</v>
      </c>
      <c r="E103" s="10">
        <f t="shared" si="14"/>
        <v>0.11836560854711697</v>
      </c>
      <c r="G103" s="20">
        <f t="shared" si="15"/>
        <v>0.06400244985453989</v>
      </c>
    </row>
    <row r="104" spans="1:7" ht="12">
      <c r="A104" s="8" t="s">
        <v>43</v>
      </c>
      <c r="B104" s="9">
        <v>8</v>
      </c>
      <c r="C104" s="10">
        <f t="shared" si="14"/>
        <v>0.002458512599877074</v>
      </c>
      <c r="D104" s="9">
        <v>1439</v>
      </c>
      <c r="E104" s="10">
        <f t="shared" si="14"/>
        <v>0.013039971727093962</v>
      </c>
      <c r="G104" s="20">
        <f t="shared" si="15"/>
        <v>0.005559416261292564</v>
      </c>
    </row>
    <row r="105" spans="1:7" ht="12">
      <c r="A105" s="12" t="s">
        <v>14</v>
      </c>
      <c r="B105" s="35">
        <f>SUM(B98:B104)</f>
        <v>3254</v>
      </c>
      <c r="C105" s="14">
        <v>1</v>
      </c>
      <c r="D105" s="13">
        <f>SUM(D98:D104)</f>
        <v>110353</v>
      </c>
      <c r="E105" s="14">
        <v>1</v>
      </c>
      <c r="G105" s="29">
        <f t="shared" si="15"/>
        <v>0.029487191104908793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198</v>
      </c>
      <c r="C109" s="10">
        <f aca="true" t="shared" si="16" ref="C109:C114">B109/B$115</f>
        <v>0.06084818684695759</v>
      </c>
      <c r="D109" s="9">
        <v>3214</v>
      </c>
      <c r="E109" s="10">
        <f aca="true" t="shared" si="17" ref="E109:E114">D109/D$115</f>
        <v>0.029124717950576785</v>
      </c>
      <c r="G109" s="20">
        <f>B109/D109</f>
        <v>0.06160547604231487</v>
      </c>
    </row>
    <row r="110" spans="1:7" ht="12">
      <c r="A110" s="8" t="s">
        <v>65</v>
      </c>
      <c r="B110" s="9">
        <v>293</v>
      </c>
      <c r="C110" s="10">
        <f t="shared" si="16"/>
        <v>0.09004302397049785</v>
      </c>
      <c r="D110" s="9">
        <v>5522</v>
      </c>
      <c r="E110" s="10">
        <f t="shared" si="17"/>
        <v>0.050039418955533606</v>
      </c>
      <c r="G110" s="20">
        <f aca="true" t="shared" si="18" ref="G110:G115">B110/D110</f>
        <v>0.05306048533140167</v>
      </c>
    </row>
    <row r="111" spans="1:7" ht="12">
      <c r="A111" s="8" t="s">
        <v>66</v>
      </c>
      <c r="B111" s="9">
        <v>778</v>
      </c>
      <c r="C111" s="10">
        <f t="shared" si="16"/>
        <v>0.2390903503380455</v>
      </c>
      <c r="D111" s="9">
        <v>14549</v>
      </c>
      <c r="E111" s="10">
        <f t="shared" si="17"/>
        <v>0.13184054805940934</v>
      </c>
      <c r="G111" s="20">
        <f t="shared" si="18"/>
        <v>0.05347446559901024</v>
      </c>
    </row>
    <row r="112" spans="1:7" ht="12">
      <c r="A112" s="8" t="s">
        <v>67</v>
      </c>
      <c r="B112" s="9">
        <v>1458</v>
      </c>
      <c r="C112" s="10">
        <f t="shared" si="16"/>
        <v>0.4480639213275968</v>
      </c>
      <c r="D112" s="9">
        <v>42856</v>
      </c>
      <c r="E112" s="10">
        <f t="shared" si="17"/>
        <v>0.3883537375513126</v>
      </c>
      <c r="G112" s="20">
        <f t="shared" si="18"/>
        <v>0.03402090722419265</v>
      </c>
    </row>
    <row r="113" spans="1:7" ht="12">
      <c r="A113" s="8" t="s">
        <v>68</v>
      </c>
      <c r="B113" s="9">
        <v>518</v>
      </c>
      <c r="C113" s="10">
        <f t="shared" si="16"/>
        <v>0.15918869084204057</v>
      </c>
      <c r="D113" s="9">
        <v>42869</v>
      </c>
      <c r="E113" s="10">
        <f t="shared" si="17"/>
        <v>0.3884715413264705</v>
      </c>
      <c r="G113" s="20">
        <f t="shared" si="18"/>
        <v>0.012083323613800183</v>
      </c>
    </row>
    <row r="114" spans="1:7" ht="12">
      <c r="A114" s="8" t="s">
        <v>43</v>
      </c>
      <c r="B114" s="9">
        <v>9</v>
      </c>
      <c r="C114" s="10">
        <f t="shared" si="16"/>
        <v>0.0027658266748617085</v>
      </c>
      <c r="D114" s="9">
        <v>1343</v>
      </c>
      <c r="E114" s="10">
        <f t="shared" si="17"/>
        <v>0.012170036156697145</v>
      </c>
      <c r="G114" s="20">
        <f t="shared" si="18"/>
        <v>0.006701414743112435</v>
      </c>
    </row>
    <row r="115" spans="1:7" ht="12">
      <c r="A115" s="12" t="s">
        <v>14</v>
      </c>
      <c r="B115" s="35">
        <f>SUM(B109:B114)</f>
        <v>3254</v>
      </c>
      <c r="C115" s="14">
        <v>1</v>
      </c>
      <c r="D115" s="13">
        <f>SUM(D109:D114)</f>
        <v>110353</v>
      </c>
      <c r="E115" s="14">
        <v>1</v>
      </c>
      <c r="G115" s="29">
        <f t="shared" si="18"/>
        <v>0.029487191104908793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28</v>
      </c>
      <c r="C119" s="10">
        <f>B119/B$124</f>
        <v>0.008604794099569761</v>
      </c>
      <c r="D119" s="9">
        <v>505</v>
      </c>
      <c r="E119" s="10">
        <f>D119/D$124</f>
        <v>0.004576223573441592</v>
      </c>
      <c r="G119" s="20">
        <f aca="true" t="shared" si="19" ref="G119:G124">B119/D119</f>
        <v>0.055445544554455446</v>
      </c>
    </row>
    <row r="120" spans="1:7" ht="12">
      <c r="A120" s="8" t="s">
        <v>72</v>
      </c>
      <c r="B120" s="9">
        <v>469</v>
      </c>
      <c r="C120" s="10">
        <f>B120/B$124</f>
        <v>0.1441303011677935</v>
      </c>
      <c r="D120" s="9">
        <v>15833</v>
      </c>
      <c r="E120" s="10">
        <f>D120/D$124</f>
        <v>0.14347593631346678</v>
      </c>
      <c r="G120" s="20">
        <f t="shared" si="19"/>
        <v>0.0296216762458157</v>
      </c>
    </row>
    <row r="121" spans="1:7" ht="12">
      <c r="A121" s="8" t="s">
        <v>73</v>
      </c>
      <c r="B121" s="9">
        <v>253</v>
      </c>
      <c r="C121" s="10">
        <f>B121/B$124</f>
        <v>0.07775046097111248</v>
      </c>
      <c r="D121" s="9">
        <v>4174</v>
      </c>
      <c r="E121" s="10">
        <f>D121/D$124</f>
        <v>0.03782407365454496</v>
      </c>
      <c r="G121" s="20">
        <f t="shared" si="19"/>
        <v>0.060613320555821755</v>
      </c>
    </row>
    <row r="122" spans="1:7" ht="12">
      <c r="A122" s="8" t="s">
        <v>74</v>
      </c>
      <c r="B122" s="9">
        <v>2383</v>
      </c>
      <c r="C122" s="10">
        <f>B122/B$124</f>
        <v>0.7323294406883836</v>
      </c>
      <c r="D122" s="9">
        <v>81435</v>
      </c>
      <c r="E122" s="10">
        <f>D122/D$124</f>
        <v>0.7379500330756753</v>
      </c>
      <c r="G122" s="20">
        <f t="shared" si="19"/>
        <v>0.029262602075274757</v>
      </c>
    </row>
    <row r="123" spans="1:7" ht="12">
      <c r="A123" s="8" t="s">
        <v>75</v>
      </c>
      <c r="B123" s="9">
        <v>121</v>
      </c>
      <c r="C123" s="10">
        <f>B123/B$124</f>
        <v>0.03718500307314075</v>
      </c>
      <c r="D123" s="9">
        <v>8406</v>
      </c>
      <c r="E123" s="10">
        <f>D123/D$124</f>
        <v>0.07617373338287133</v>
      </c>
      <c r="G123" s="20">
        <f t="shared" si="19"/>
        <v>0.014394480133238163</v>
      </c>
    </row>
    <row r="124" spans="1:7" ht="12">
      <c r="A124" s="12" t="s">
        <v>14</v>
      </c>
      <c r="B124" s="35">
        <f>SUM(B119:B123)</f>
        <v>3254</v>
      </c>
      <c r="C124" s="14">
        <v>1</v>
      </c>
      <c r="D124" s="13">
        <f>SUM(D119:D123)</f>
        <v>110353</v>
      </c>
      <c r="E124" s="14">
        <v>1</v>
      </c>
      <c r="G124" s="29">
        <f t="shared" si="19"/>
        <v>0.029487191104908793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1065</v>
      </c>
      <c r="C128" s="10">
        <f>B128/B$133</f>
        <v>0.32728948985863554</v>
      </c>
      <c r="D128" s="9">
        <v>48527</v>
      </c>
      <c r="E128" s="10">
        <f>D128/D$133</f>
        <v>0.43974336900673294</v>
      </c>
      <c r="G128" s="20">
        <f aca="true" t="shared" si="20" ref="G128:G133">B128/D128</f>
        <v>0.02194654522224741</v>
      </c>
    </row>
    <row r="129" spans="1:7" ht="12">
      <c r="A129" s="8" t="s">
        <v>46</v>
      </c>
      <c r="B129" s="9">
        <v>618</v>
      </c>
      <c r="C129" s="10">
        <f>B129/B$133</f>
        <v>0.189920098340504</v>
      </c>
      <c r="D129" s="9">
        <v>21764</v>
      </c>
      <c r="E129" s="10">
        <f>D129/D$133</f>
        <v>0.19722164327204517</v>
      </c>
      <c r="G129" s="20">
        <f t="shared" si="20"/>
        <v>0.028395515530233412</v>
      </c>
    </row>
    <row r="130" spans="1:7" ht="12">
      <c r="A130" s="8" t="s">
        <v>47</v>
      </c>
      <c r="B130" s="9">
        <v>727</v>
      </c>
      <c r="C130" s="10">
        <f>B130/B$133</f>
        <v>0.22341733251382914</v>
      </c>
      <c r="D130" s="9">
        <v>22163</v>
      </c>
      <c r="E130" s="10">
        <f>D130/D$133</f>
        <v>0.20083731298650695</v>
      </c>
      <c r="G130" s="20">
        <f t="shared" si="20"/>
        <v>0.03280241844515634</v>
      </c>
    </row>
    <row r="131" spans="1:7" ht="12">
      <c r="A131" s="8" t="s">
        <v>48</v>
      </c>
      <c r="B131" s="9">
        <v>330</v>
      </c>
      <c r="C131" s="10">
        <f>B131/B$133</f>
        <v>0.10141364474492932</v>
      </c>
      <c r="D131" s="9">
        <v>8581</v>
      </c>
      <c r="E131" s="10">
        <f>D131/D$133</f>
        <v>0.07775955343307386</v>
      </c>
      <c r="G131" s="20">
        <f t="shared" si="20"/>
        <v>0.03845705628714602</v>
      </c>
    </row>
    <row r="132" spans="1:7" ht="12">
      <c r="A132" s="8" t="s">
        <v>49</v>
      </c>
      <c r="B132" s="9">
        <v>514</v>
      </c>
      <c r="C132" s="10">
        <f>B132/B$133</f>
        <v>0.15795943454210204</v>
      </c>
      <c r="D132" s="9">
        <v>9318</v>
      </c>
      <c r="E132" s="10">
        <f>D132/D$133</f>
        <v>0.08443812130164109</v>
      </c>
      <c r="G132" s="20">
        <f t="shared" si="20"/>
        <v>0.055162051942476927</v>
      </c>
    </row>
    <row r="133" spans="1:7" ht="12">
      <c r="A133" s="12" t="s">
        <v>14</v>
      </c>
      <c r="B133" s="35">
        <f>SUM(B128:B132)</f>
        <v>3254</v>
      </c>
      <c r="C133" s="14">
        <v>1</v>
      </c>
      <c r="D133" s="13">
        <f>SUM(D128:D132)</f>
        <v>110353</v>
      </c>
      <c r="E133" s="14">
        <v>1</v>
      </c>
      <c r="G133" s="29">
        <f t="shared" si="20"/>
        <v>0.029487191104908793</v>
      </c>
    </row>
    <row r="134" ht="15" customHeight="1"/>
    <row r="135" spans="1:7" s="21" customFormat="1" ht="12.75" customHeight="1">
      <c r="A135" s="50" t="s">
        <v>50</v>
      </c>
      <c r="B135" s="27"/>
      <c r="C135" s="27"/>
      <c r="D135" s="27"/>
      <c r="E135" s="27"/>
      <c r="F135" s="28" t="s">
        <v>51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3254</v>
      </c>
      <c r="C141" s="10">
        <f>B141/B$149</f>
        <v>0.6029275523438947</v>
      </c>
      <c r="D141" s="9">
        <v>110353</v>
      </c>
      <c r="E141" s="10">
        <f>D141/D$149</f>
        <v>0.5969641398486397</v>
      </c>
      <c r="G141" s="20">
        <f>B141/D141</f>
        <v>0.029487191104908793</v>
      </c>
    </row>
    <row r="142" spans="1:7" ht="12">
      <c r="A142" s="8" t="s">
        <v>80</v>
      </c>
      <c r="B142" s="9">
        <v>1163</v>
      </c>
      <c r="C142" s="10">
        <f aca="true" t="shared" si="21" ref="C142:E148">B142/B$149</f>
        <v>0.21549008708541784</v>
      </c>
      <c r="D142" s="9">
        <v>11665</v>
      </c>
      <c r="E142" s="10">
        <f t="shared" si="21"/>
        <v>0.063102830836809</v>
      </c>
      <c r="G142" s="20">
        <f aca="true" t="shared" si="22" ref="G142:G148">B142/D142</f>
        <v>0.09969995713673382</v>
      </c>
    </row>
    <row r="143" spans="1:7" ht="12">
      <c r="A143" s="8" t="s">
        <v>81</v>
      </c>
      <c r="B143" s="9">
        <v>305</v>
      </c>
      <c r="C143" s="10">
        <f t="shared" si="21"/>
        <v>0.05651287752455068</v>
      </c>
      <c r="D143" s="9">
        <v>22084</v>
      </c>
      <c r="E143" s="10">
        <f t="shared" si="21"/>
        <v>0.11946531643378396</v>
      </c>
      <c r="G143" s="20">
        <f t="shared" si="22"/>
        <v>0.013810903821771418</v>
      </c>
    </row>
    <row r="144" spans="1:7" ht="12">
      <c r="A144" s="8" t="s">
        <v>82</v>
      </c>
      <c r="B144" s="9">
        <v>197</v>
      </c>
      <c r="C144" s="10">
        <f t="shared" si="21"/>
        <v>0.0365017602371688</v>
      </c>
      <c r="D144" s="9">
        <v>5058</v>
      </c>
      <c r="E144" s="10">
        <f t="shared" si="21"/>
        <v>0.02736169038770509</v>
      </c>
      <c r="G144" s="20">
        <f t="shared" si="22"/>
        <v>0.03894820086990906</v>
      </c>
    </row>
    <row r="145" spans="1:7" ht="12">
      <c r="A145" s="8" t="s">
        <v>83</v>
      </c>
      <c r="B145" s="9">
        <v>149</v>
      </c>
      <c r="C145" s="10">
        <f t="shared" si="21"/>
        <v>0.02760793033166574</v>
      </c>
      <c r="D145" s="9">
        <v>2705</v>
      </c>
      <c r="E145" s="10">
        <f t="shared" si="21"/>
        <v>0.014632932482946278</v>
      </c>
      <c r="G145" s="20">
        <f t="shared" si="22"/>
        <v>0.05508317929759704</v>
      </c>
    </row>
    <row r="146" spans="1:7" ht="12">
      <c r="A146" s="8" t="s">
        <v>84</v>
      </c>
      <c r="B146" s="9">
        <v>238</v>
      </c>
      <c r="C146" s="10">
        <f t="shared" si="21"/>
        <v>0.04409857328145266</v>
      </c>
      <c r="D146" s="9">
        <v>17053</v>
      </c>
      <c r="E146" s="10">
        <f t="shared" si="21"/>
        <v>0.09224968489156483</v>
      </c>
      <c r="G146" s="20">
        <f t="shared" si="22"/>
        <v>0.01395648859438222</v>
      </c>
    </row>
    <row r="147" spans="1:7" ht="12">
      <c r="A147" s="8" t="s">
        <v>85</v>
      </c>
      <c r="B147" s="9">
        <v>37</v>
      </c>
      <c r="C147" s="10">
        <f t="shared" si="21"/>
        <v>0.0068556605521586066</v>
      </c>
      <c r="D147" s="9">
        <v>1556</v>
      </c>
      <c r="E147" s="10">
        <f t="shared" si="21"/>
        <v>0.008417317169487766</v>
      </c>
      <c r="G147" s="20">
        <f t="shared" si="22"/>
        <v>0.02377892030848329</v>
      </c>
    </row>
    <row r="148" spans="1:7" ht="12">
      <c r="A148" s="8" t="s">
        <v>86</v>
      </c>
      <c r="B148" s="9">
        <v>54</v>
      </c>
      <c r="C148" s="10">
        <f t="shared" si="21"/>
        <v>0.010005558643690939</v>
      </c>
      <c r="D148" s="9">
        <v>14383</v>
      </c>
      <c r="E148" s="10">
        <f t="shared" si="21"/>
        <v>0.07780608794906332</v>
      </c>
      <c r="G148" s="20">
        <f t="shared" si="22"/>
        <v>0.0037544323159285267</v>
      </c>
    </row>
    <row r="149" spans="1:7" ht="12">
      <c r="A149" s="12" t="s">
        <v>14</v>
      </c>
      <c r="B149" s="35">
        <f>SUM(B141:B148)</f>
        <v>5397</v>
      </c>
      <c r="C149" s="14">
        <v>1</v>
      </c>
      <c r="D149" s="13">
        <f>SUM(D141:D148)</f>
        <v>184857</v>
      </c>
      <c r="E149" s="14">
        <v>1</v>
      </c>
      <c r="G149" s="29">
        <f>B149/D149</f>
        <v>0.029195540336584495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50" t="s">
        <v>50</v>
      </c>
      <c r="B204" s="27"/>
      <c r="C204" s="27"/>
      <c r="D204" s="27"/>
      <c r="E204" s="27"/>
      <c r="F204" s="28" t="s">
        <v>51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88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781</v>
      </c>
      <c r="C8" s="10">
        <f aca="true" t="shared" si="0" ref="C8:C13">B8/B$14</f>
        <v>0.2690320358250086</v>
      </c>
      <c r="D8" s="9">
        <v>22549</v>
      </c>
      <c r="E8" s="10">
        <f aca="true" t="shared" si="1" ref="E8:E13">D8/D$14</f>
        <v>0.2641913978746588</v>
      </c>
      <c r="G8" s="20">
        <f aca="true" t="shared" si="2" ref="G8:G14">B8/D8</f>
        <v>0.034635682291897646</v>
      </c>
    </row>
    <row r="9" spans="1:7" ht="12">
      <c r="A9" s="8" t="s">
        <v>9</v>
      </c>
      <c r="B9" s="9">
        <v>86</v>
      </c>
      <c r="C9" s="10">
        <f t="shared" si="0"/>
        <v>0.029624526352049603</v>
      </c>
      <c r="D9" s="9">
        <v>4983</v>
      </c>
      <c r="E9" s="10">
        <f t="shared" si="1"/>
        <v>0.058382444259586885</v>
      </c>
      <c r="G9" s="20">
        <f t="shared" si="2"/>
        <v>0.01725867951033514</v>
      </c>
    </row>
    <row r="10" spans="1:7" ht="12">
      <c r="A10" s="8" t="s">
        <v>10</v>
      </c>
      <c r="B10" s="9">
        <v>555</v>
      </c>
      <c r="C10" s="10">
        <f t="shared" si="0"/>
        <v>0.19118153634171547</v>
      </c>
      <c r="D10" s="9">
        <v>27290</v>
      </c>
      <c r="E10" s="10">
        <f t="shared" si="1"/>
        <v>0.3197384916404026</v>
      </c>
      <c r="G10" s="20">
        <f t="shared" si="2"/>
        <v>0.020337119824111394</v>
      </c>
    </row>
    <row r="11" spans="1:7" ht="12">
      <c r="A11" s="8" t="s">
        <v>11</v>
      </c>
      <c r="B11" s="9">
        <v>64</v>
      </c>
      <c r="C11" s="10">
        <f t="shared" si="0"/>
        <v>0.022046159145711335</v>
      </c>
      <c r="D11" s="9">
        <v>6536</v>
      </c>
      <c r="E11" s="10">
        <f t="shared" si="1"/>
        <v>0.07657789598247237</v>
      </c>
      <c r="G11" s="20">
        <f t="shared" si="2"/>
        <v>0.009791921664626682</v>
      </c>
    </row>
    <row r="12" spans="1:7" ht="12">
      <c r="A12" s="8" t="s">
        <v>12</v>
      </c>
      <c r="B12" s="9">
        <v>145</v>
      </c>
      <c r="C12" s="10">
        <f t="shared" si="0"/>
        <v>0.049948329314502236</v>
      </c>
      <c r="D12" s="9">
        <v>2932</v>
      </c>
      <c r="E12" s="10">
        <f t="shared" si="1"/>
        <v>0.03435226300804912</v>
      </c>
      <c r="G12" s="20">
        <f t="shared" si="2"/>
        <v>0.04945429740791269</v>
      </c>
    </row>
    <row r="13" spans="1:7" ht="12">
      <c r="A13" s="8" t="s">
        <v>13</v>
      </c>
      <c r="B13" s="9">
        <v>1272</v>
      </c>
      <c r="C13" s="10">
        <f t="shared" si="0"/>
        <v>0.43816741302101275</v>
      </c>
      <c r="D13" s="9">
        <v>21061</v>
      </c>
      <c r="E13" s="10">
        <f t="shared" si="1"/>
        <v>0.24675750723483028</v>
      </c>
      <c r="G13" s="20">
        <f t="shared" si="2"/>
        <v>0.06039599259294431</v>
      </c>
    </row>
    <row r="14" spans="1:7" ht="12">
      <c r="A14" s="12" t="s">
        <v>14</v>
      </c>
      <c r="B14" s="35">
        <f>SUM(B8:B13)</f>
        <v>2903</v>
      </c>
      <c r="C14" s="14">
        <v>1</v>
      </c>
      <c r="D14" s="13">
        <f>SUM(D8:D13)</f>
        <v>85351</v>
      </c>
      <c r="E14" s="14">
        <v>1</v>
      </c>
      <c r="G14" s="29">
        <f t="shared" si="2"/>
        <v>0.03401248960176213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712</v>
      </c>
      <c r="C21" s="10">
        <f aca="true" t="shared" si="3" ref="C21:C27">B21/B$28</f>
        <v>0.22125543816034804</v>
      </c>
      <c r="D21" s="9">
        <v>21704</v>
      </c>
      <c r="E21" s="10">
        <f aca="true" t="shared" si="4" ref="E21:E27">D21/D$28</f>
        <v>0.2545804302437422</v>
      </c>
      <c r="G21" s="20">
        <f aca="true" t="shared" si="5" ref="G21:G28">B21/D21</f>
        <v>0.03280501290084777</v>
      </c>
    </row>
    <row r="22" spans="1:7" ht="12">
      <c r="A22" s="8" t="s">
        <v>18</v>
      </c>
      <c r="B22" s="9">
        <v>461</v>
      </c>
      <c r="C22" s="10">
        <f t="shared" si="3"/>
        <v>0.1432566811684276</v>
      </c>
      <c r="D22" s="9">
        <v>6320</v>
      </c>
      <c r="E22" s="10">
        <f t="shared" si="4"/>
        <v>0.07413141905365145</v>
      </c>
      <c r="G22" s="20">
        <f t="shared" si="5"/>
        <v>0.07294303797468354</v>
      </c>
    </row>
    <row r="23" spans="1:7" ht="12">
      <c r="A23" s="8" t="s">
        <v>19</v>
      </c>
      <c r="B23" s="9">
        <v>510</v>
      </c>
      <c r="C23" s="10">
        <f t="shared" si="3"/>
        <v>0.15848353014294592</v>
      </c>
      <c r="D23" s="9">
        <v>7044</v>
      </c>
      <c r="E23" s="10">
        <f t="shared" si="4"/>
        <v>0.08262368921106342</v>
      </c>
      <c r="G23" s="20">
        <f t="shared" si="5"/>
        <v>0.07240204429301533</v>
      </c>
    </row>
    <row r="24" spans="1:7" ht="12">
      <c r="A24" s="8" t="s">
        <v>20</v>
      </c>
      <c r="B24" s="9">
        <v>119</v>
      </c>
      <c r="C24" s="10">
        <f t="shared" si="3"/>
        <v>0.036979490366687386</v>
      </c>
      <c r="D24" s="9">
        <v>3318</v>
      </c>
      <c r="E24" s="10">
        <f t="shared" si="4"/>
        <v>0.038918995003167006</v>
      </c>
      <c r="G24" s="20">
        <f t="shared" si="5"/>
        <v>0.035864978902953586</v>
      </c>
    </row>
    <row r="25" spans="1:7" ht="12">
      <c r="A25" s="8" t="s">
        <v>21</v>
      </c>
      <c r="B25" s="9">
        <v>986</v>
      </c>
      <c r="C25" s="10">
        <f t="shared" si="3"/>
        <v>0.3064014916096955</v>
      </c>
      <c r="D25" s="9">
        <v>33603</v>
      </c>
      <c r="E25" s="10">
        <f t="shared" si="4"/>
        <v>0.39415159406010275</v>
      </c>
      <c r="G25" s="20">
        <f t="shared" si="5"/>
        <v>0.029342618218611432</v>
      </c>
    </row>
    <row r="26" spans="1:7" ht="12">
      <c r="A26" s="8" t="s">
        <v>22</v>
      </c>
      <c r="B26" s="9">
        <v>190</v>
      </c>
      <c r="C26" s="10">
        <f t="shared" si="3"/>
        <v>0.05904288377874456</v>
      </c>
      <c r="D26" s="9">
        <v>7541</v>
      </c>
      <c r="E26" s="10">
        <f t="shared" si="4"/>
        <v>0.08845332770309898</v>
      </c>
      <c r="G26" s="20">
        <f t="shared" si="5"/>
        <v>0.025195597400875215</v>
      </c>
    </row>
    <row r="27" spans="1:7" ht="12">
      <c r="A27" s="8" t="s">
        <v>23</v>
      </c>
      <c r="B27" s="9">
        <v>240</v>
      </c>
      <c r="C27" s="10">
        <f t="shared" si="3"/>
        <v>0.07458048477315103</v>
      </c>
      <c r="D27" s="9">
        <v>5724</v>
      </c>
      <c r="E27" s="10">
        <f t="shared" si="4"/>
        <v>0.06714054472517418</v>
      </c>
      <c r="G27" s="20">
        <f t="shared" si="5"/>
        <v>0.041928721174004195</v>
      </c>
    </row>
    <row r="28" spans="1:7" ht="12">
      <c r="A28" s="12" t="s">
        <v>14</v>
      </c>
      <c r="B28" s="46">
        <f>SUM(B21:B27)</f>
        <v>3218</v>
      </c>
      <c r="C28" s="14">
        <v>1</v>
      </c>
      <c r="D28" s="13">
        <f>SUM(D21:D27)</f>
        <v>85254</v>
      </c>
      <c r="E28" s="14">
        <v>1</v>
      </c>
      <c r="G28" s="29">
        <f t="shared" si="5"/>
        <v>0.03774602951181176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22</v>
      </c>
      <c r="C34" s="10">
        <f aca="true" t="shared" si="6" ref="C34:C42">B34/B$43</f>
        <v>0.03089887640449438</v>
      </c>
    </row>
    <row r="35" spans="1:3" ht="12">
      <c r="A35" s="8" t="s">
        <v>27</v>
      </c>
      <c r="B35" s="9">
        <v>2</v>
      </c>
      <c r="C35" s="10">
        <f t="shared" si="6"/>
        <v>0.0028089887640449437</v>
      </c>
    </row>
    <row r="36" spans="1:3" ht="12">
      <c r="A36" s="8" t="s">
        <v>28</v>
      </c>
      <c r="B36" s="9">
        <v>1</v>
      </c>
      <c r="C36" s="10">
        <f t="shared" si="6"/>
        <v>0.0014044943820224719</v>
      </c>
    </row>
    <row r="37" spans="1:3" ht="12">
      <c r="A37" s="8" t="s">
        <v>29</v>
      </c>
      <c r="B37" s="9">
        <v>120</v>
      </c>
      <c r="C37" s="10">
        <f t="shared" si="6"/>
        <v>0.16853932584269662</v>
      </c>
    </row>
    <row r="38" spans="1:3" ht="12">
      <c r="A38" s="8" t="s">
        <v>30</v>
      </c>
      <c r="B38" s="9">
        <v>416</v>
      </c>
      <c r="C38" s="10">
        <f t="shared" si="6"/>
        <v>0.5842696629213483</v>
      </c>
    </row>
    <row r="39" spans="1:3" ht="12">
      <c r="A39" s="8" t="s">
        <v>31</v>
      </c>
      <c r="B39" s="9">
        <v>65</v>
      </c>
      <c r="C39" s="10">
        <f t="shared" si="6"/>
        <v>0.09129213483146068</v>
      </c>
    </row>
    <row r="40" spans="1:3" ht="12">
      <c r="A40" s="8" t="s">
        <v>32</v>
      </c>
      <c r="B40" s="9">
        <v>41</v>
      </c>
      <c r="C40" s="10">
        <f t="shared" si="6"/>
        <v>0.05758426966292135</v>
      </c>
    </row>
    <row r="41" spans="1:3" ht="12">
      <c r="A41" s="8" t="s">
        <v>33</v>
      </c>
      <c r="B41" s="9">
        <v>22</v>
      </c>
      <c r="C41" s="10">
        <f t="shared" si="6"/>
        <v>0.03089887640449438</v>
      </c>
    </row>
    <row r="42" spans="1:3" ht="12">
      <c r="A42" s="11" t="s">
        <v>34</v>
      </c>
      <c r="B42" s="9">
        <v>23</v>
      </c>
      <c r="C42" s="10">
        <f t="shared" si="6"/>
        <v>0.032303370786516857</v>
      </c>
    </row>
    <row r="43" spans="1:3" ht="12">
      <c r="A43" s="12" t="s">
        <v>35</v>
      </c>
      <c r="B43" s="35">
        <f>SUM(B34:B42)</f>
        <v>712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12</v>
      </c>
      <c r="C47" s="10">
        <f aca="true" t="shared" si="7" ref="C47:C53">B47/B$54</f>
        <v>0.016853932584269662</v>
      </c>
      <c r="D47" s="9">
        <v>2402</v>
      </c>
      <c r="E47" s="10">
        <f aca="true" t="shared" si="8" ref="E47:E53">D47/D$54</f>
        <v>0.11067084408403981</v>
      </c>
      <c r="G47" s="20">
        <f aca="true" t="shared" si="9" ref="G47:G54">B47/D47</f>
        <v>0.004995836802664446</v>
      </c>
    </row>
    <row r="48" spans="1:7" ht="12">
      <c r="A48" s="8" t="s">
        <v>38</v>
      </c>
      <c r="B48" s="9">
        <v>44</v>
      </c>
      <c r="C48" s="10">
        <f t="shared" si="7"/>
        <v>0.06179775280898876</v>
      </c>
      <c r="D48" s="9">
        <v>3628</v>
      </c>
      <c r="E48" s="10">
        <f t="shared" si="8"/>
        <v>0.1671581275340951</v>
      </c>
      <c r="G48" s="20">
        <f t="shared" si="9"/>
        <v>0.012127894156560088</v>
      </c>
    </row>
    <row r="49" spans="1:7" ht="12">
      <c r="A49" s="8" t="s">
        <v>39</v>
      </c>
      <c r="B49" s="9">
        <v>122</v>
      </c>
      <c r="C49" s="10">
        <f t="shared" si="7"/>
        <v>0.17134831460674158</v>
      </c>
      <c r="D49" s="9">
        <v>4518</v>
      </c>
      <c r="E49" s="10">
        <f t="shared" si="8"/>
        <v>0.20816439366015482</v>
      </c>
      <c r="G49" s="20">
        <f t="shared" si="9"/>
        <v>0.027003098716246128</v>
      </c>
    </row>
    <row r="50" spans="1:7" ht="12">
      <c r="A50" s="8" t="s">
        <v>40</v>
      </c>
      <c r="B50" s="9">
        <v>349</v>
      </c>
      <c r="C50" s="10">
        <f t="shared" si="7"/>
        <v>0.4901685393258427</v>
      </c>
      <c r="D50" s="9">
        <v>7210</v>
      </c>
      <c r="E50" s="10">
        <f t="shared" si="8"/>
        <v>0.3321968300774051</v>
      </c>
      <c r="G50" s="20">
        <f t="shared" si="9"/>
        <v>0.04840499306518724</v>
      </c>
    </row>
    <row r="51" spans="1:7" ht="12">
      <c r="A51" s="8" t="s">
        <v>41</v>
      </c>
      <c r="B51" s="9">
        <v>62</v>
      </c>
      <c r="C51" s="10">
        <f t="shared" si="7"/>
        <v>0.08707865168539326</v>
      </c>
      <c r="D51" s="9">
        <v>1250</v>
      </c>
      <c r="E51" s="10">
        <f t="shared" si="8"/>
        <v>0.05759307040176926</v>
      </c>
      <c r="G51" s="20">
        <f t="shared" si="9"/>
        <v>0.0496</v>
      </c>
    </row>
    <row r="52" spans="1:7" ht="12">
      <c r="A52" s="8" t="s">
        <v>42</v>
      </c>
      <c r="B52" s="9">
        <v>121</v>
      </c>
      <c r="C52" s="10">
        <f t="shared" si="7"/>
        <v>0.1699438202247191</v>
      </c>
      <c r="D52" s="9">
        <v>1654</v>
      </c>
      <c r="E52" s="10">
        <f t="shared" si="8"/>
        <v>0.07620715075562108</v>
      </c>
      <c r="G52" s="20">
        <f t="shared" si="9"/>
        <v>0.07315598548972188</v>
      </c>
    </row>
    <row r="53" spans="1:7" ht="12">
      <c r="A53" s="8" t="s">
        <v>43</v>
      </c>
      <c r="B53" s="9">
        <v>2</v>
      </c>
      <c r="C53" s="10">
        <f t="shared" si="7"/>
        <v>0.0028089887640449437</v>
      </c>
      <c r="D53" s="9">
        <v>1042</v>
      </c>
      <c r="E53" s="10">
        <f t="shared" si="8"/>
        <v>0.04800958348691486</v>
      </c>
      <c r="G53" s="20">
        <f t="shared" si="9"/>
        <v>0.0019193857965451055</v>
      </c>
    </row>
    <row r="54" spans="1:7" ht="12">
      <c r="A54" s="12" t="s">
        <v>14</v>
      </c>
      <c r="B54" s="35">
        <f>SUM(B47:B53)</f>
        <v>712</v>
      </c>
      <c r="C54" s="14">
        <v>1</v>
      </c>
      <c r="D54" s="13">
        <f>SUM(D47:D53)</f>
        <v>21704</v>
      </c>
      <c r="E54" s="14">
        <v>1</v>
      </c>
      <c r="G54" s="29">
        <f t="shared" si="9"/>
        <v>0.03280501290084777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319</v>
      </c>
      <c r="C58" s="10">
        <f>B58/B$63</f>
        <v>0.44803370786516855</v>
      </c>
      <c r="D58" s="9">
        <v>11407</v>
      </c>
      <c r="E58" s="10">
        <f>D58/D$63</f>
        <v>0.5255713232583855</v>
      </c>
      <c r="G58" s="20">
        <f aca="true" t="shared" si="10" ref="G58:G63">B58/D58</f>
        <v>0.027965284474445518</v>
      </c>
    </row>
    <row r="59" spans="1:7" ht="12">
      <c r="A59" s="8" t="s">
        <v>46</v>
      </c>
      <c r="B59" s="9">
        <v>185</v>
      </c>
      <c r="C59" s="10">
        <f>B59/B$63</f>
        <v>0.2598314606741573</v>
      </c>
      <c r="D59" s="9">
        <v>5041</v>
      </c>
      <c r="E59" s="10">
        <f>D59/D$63</f>
        <v>0.23226133431625506</v>
      </c>
      <c r="G59" s="20">
        <f t="shared" si="10"/>
        <v>0.03669906764530847</v>
      </c>
    </row>
    <row r="60" spans="1:7" ht="12">
      <c r="A60" s="8" t="s">
        <v>47</v>
      </c>
      <c r="B60" s="9">
        <v>133</v>
      </c>
      <c r="C60" s="10">
        <f>B60/B$63</f>
        <v>0.18679775280898878</v>
      </c>
      <c r="D60" s="9">
        <v>3647</v>
      </c>
      <c r="E60" s="10">
        <f>D60/D$63</f>
        <v>0.168033542204202</v>
      </c>
      <c r="G60" s="20">
        <f t="shared" si="10"/>
        <v>0.036468330134357005</v>
      </c>
    </row>
    <row r="61" spans="1:7" ht="12">
      <c r="A61" s="8" t="s">
        <v>48</v>
      </c>
      <c r="B61" s="9">
        <v>54</v>
      </c>
      <c r="C61" s="10">
        <f>B61/B$63</f>
        <v>0.07584269662921349</v>
      </c>
      <c r="D61" s="9">
        <v>1194</v>
      </c>
      <c r="E61" s="10">
        <f>D61/D$63</f>
        <v>0.05501290084777</v>
      </c>
      <c r="G61" s="20">
        <f t="shared" si="10"/>
        <v>0.04522613065326633</v>
      </c>
    </row>
    <row r="62" spans="1:7" ht="12">
      <c r="A62" s="8" t="s">
        <v>49</v>
      </c>
      <c r="B62" s="9">
        <v>21</v>
      </c>
      <c r="C62" s="10">
        <f>B62/B$63</f>
        <v>0.02949438202247191</v>
      </c>
      <c r="D62" s="9">
        <v>415</v>
      </c>
      <c r="E62" s="10">
        <f>D62/D$63</f>
        <v>0.019120899373387394</v>
      </c>
      <c r="G62" s="20">
        <f t="shared" si="10"/>
        <v>0.05060240963855422</v>
      </c>
    </row>
    <row r="63" spans="1:7" ht="12">
      <c r="A63" s="12" t="s">
        <v>14</v>
      </c>
      <c r="B63" s="35">
        <f>SUM(B58:B62)</f>
        <v>712</v>
      </c>
      <c r="C63" s="14">
        <v>1</v>
      </c>
      <c r="D63" s="13">
        <f>SUM(D58:D62)</f>
        <v>21704</v>
      </c>
      <c r="E63" s="14">
        <v>1</v>
      </c>
      <c r="G63" s="29">
        <f t="shared" si="10"/>
        <v>0.03280501290084777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89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40</v>
      </c>
      <c r="C71" s="10">
        <f aca="true" t="shared" si="11" ref="C71:C79">B71/B$80</f>
        <v>0.017123287671232876</v>
      </c>
    </row>
    <row r="72" spans="1:3" ht="12">
      <c r="A72" s="8" t="s">
        <v>27</v>
      </c>
      <c r="B72" s="9">
        <v>3</v>
      </c>
      <c r="C72" s="10">
        <f t="shared" si="11"/>
        <v>0.0012842465753424657</v>
      </c>
    </row>
    <row r="73" spans="1:3" ht="12">
      <c r="A73" s="8" t="s">
        <v>28</v>
      </c>
      <c r="B73" s="9">
        <v>0</v>
      </c>
      <c r="C73" s="10">
        <f t="shared" si="11"/>
        <v>0</v>
      </c>
    </row>
    <row r="74" spans="1:3" ht="12">
      <c r="A74" s="8" t="s">
        <v>29</v>
      </c>
      <c r="B74" s="9">
        <v>344</v>
      </c>
      <c r="C74" s="10">
        <f t="shared" si="11"/>
        <v>0.14726027397260275</v>
      </c>
    </row>
    <row r="75" spans="1:3" ht="12">
      <c r="A75" s="8" t="s">
        <v>30</v>
      </c>
      <c r="B75" s="9">
        <v>1311</v>
      </c>
      <c r="C75" s="10">
        <f t="shared" si="11"/>
        <v>0.5612157534246576</v>
      </c>
    </row>
    <row r="76" spans="1:3" ht="12">
      <c r="A76" s="8" t="s">
        <v>31</v>
      </c>
      <c r="B76" s="9">
        <v>244</v>
      </c>
      <c r="C76" s="10">
        <f t="shared" si="11"/>
        <v>0.10445205479452055</v>
      </c>
    </row>
    <row r="77" spans="1:3" ht="12">
      <c r="A77" s="8" t="s">
        <v>32</v>
      </c>
      <c r="B77" s="9">
        <v>225</v>
      </c>
      <c r="C77" s="10">
        <f t="shared" si="11"/>
        <v>0.09631849315068493</v>
      </c>
    </row>
    <row r="78" spans="1:3" ht="12">
      <c r="A78" s="8" t="s">
        <v>33</v>
      </c>
      <c r="B78" s="9">
        <v>120</v>
      </c>
      <c r="C78" s="10">
        <f t="shared" si="11"/>
        <v>0.05136986301369863</v>
      </c>
    </row>
    <row r="79" spans="1:3" ht="12">
      <c r="A79" s="11" t="s">
        <v>34</v>
      </c>
      <c r="B79" s="9">
        <v>49</v>
      </c>
      <c r="C79" s="10">
        <f t="shared" si="11"/>
        <v>0.020976027397260275</v>
      </c>
    </row>
    <row r="80" spans="1:3" ht="12">
      <c r="A80" s="12" t="s">
        <v>35</v>
      </c>
      <c r="B80" s="35">
        <f>SUM(B71:B79)</f>
        <v>2336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43684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0.053474956505814485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99</v>
      </c>
      <c r="C88" s="10">
        <f aca="true" t="shared" si="12" ref="C88:C93">B88/B$94</f>
        <v>0.04238013698630137</v>
      </c>
      <c r="D88" s="9">
        <v>4609</v>
      </c>
      <c r="E88" s="10">
        <f aca="true" t="shared" si="13" ref="E88:E93">D88/D$94</f>
        <v>0.1055077373866862</v>
      </c>
      <c r="G88" s="20">
        <f aca="true" t="shared" si="14" ref="G88:G94">B88/D88</f>
        <v>0.021479713603818614</v>
      </c>
    </row>
    <row r="89" spans="1:7" ht="12">
      <c r="A89" s="8" t="s">
        <v>58</v>
      </c>
      <c r="B89" s="9">
        <v>1015</v>
      </c>
      <c r="C89" s="10">
        <f t="shared" si="12"/>
        <v>0.4345034246575342</v>
      </c>
      <c r="D89" s="9">
        <v>14452</v>
      </c>
      <c r="E89" s="10">
        <f t="shared" si="13"/>
        <v>0.33083051002655434</v>
      </c>
      <c r="G89" s="20">
        <f t="shared" si="14"/>
        <v>0.07023249377248823</v>
      </c>
    </row>
    <row r="90" spans="1:7" ht="12">
      <c r="A90" s="8" t="s">
        <v>59</v>
      </c>
      <c r="B90" s="9">
        <v>379</v>
      </c>
      <c r="C90" s="10">
        <f t="shared" si="12"/>
        <v>0.1622431506849315</v>
      </c>
      <c r="D90" s="9">
        <v>3628</v>
      </c>
      <c r="E90" s="10">
        <f t="shared" si="13"/>
        <v>0.08305100265543448</v>
      </c>
      <c r="G90" s="20">
        <f t="shared" si="14"/>
        <v>0.10446527012127894</v>
      </c>
    </row>
    <row r="91" spans="1:7" ht="12">
      <c r="A91" s="8" t="s">
        <v>60</v>
      </c>
      <c r="B91" s="9">
        <v>48</v>
      </c>
      <c r="C91" s="10">
        <f t="shared" si="12"/>
        <v>0.02054794520547945</v>
      </c>
      <c r="D91" s="9">
        <v>4091</v>
      </c>
      <c r="E91" s="10">
        <f t="shared" si="13"/>
        <v>0.09364984891493452</v>
      </c>
      <c r="G91" s="20">
        <f t="shared" si="14"/>
        <v>0.011733072598386702</v>
      </c>
    </row>
    <row r="92" spans="1:7" ht="12">
      <c r="A92" s="8" t="s">
        <v>61</v>
      </c>
      <c r="B92" s="9">
        <v>573</v>
      </c>
      <c r="C92" s="10">
        <f t="shared" si="12"/>
        <v>0.24529109589041095</v>
      </c>
      <c r="D92" s="9">
        <v>14101</v>
      </c>
      <c r="E92" s="10">
        <f t="shared" si="13"/>
        <v>0.32279553154473034</v>
      </c>
      <c r="G92" s="20">
        <f t="shared" si="14"/>
        <v>0.04063541592794837</v>
      </c>
    </row>
    <row r="93" spans="1:7" ht="12">
      <c r="A93" s="8" t="s">
        <v>62</v>
      </c>
      <c r="B93" s="9">
        <v>222</v>
      </c>
      <c r="C93" s="10">
        <f t="shared" si="12"/>
        <v>0.09503424657534247</v>
      </c>
      <c r="D93" s="9">
        <v>2803</v>
      </c>
      <c r="E93" s="10">
        <f t="shared" si="13"/>
        <v>0.0641653694716601</v>
      </c>
      <c r="G93" s="20">
        <f t="shared" si="14"/>
        <v>0.07920085622547271</v>
      </c>
    </row>
    <row r="94" spans="1:7" ht="12">
      <c r="A94" s="12" t="s">
        <v>14</v>
      </c>
      <c r="B94" s="35">
        <f>SUM(B88:B93)</f>
        <v>2336</v>
      </c>
      <c r="C94" s="14">
        <v>1</v>
      </c>
      <c r="D94" s="13">
        <f>SUM(D88:D93)</f>
        <v>43684</v>
      </c>
      <c r="E94" s="14">
        <v>1</v>
      </c>
      <c r="G94" s="29">
        <f t="shared" si="14"/>
        <v>0.053474956505814485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67</v>
      </c>
      <c r="C98" s="10">
        <f aca="true" t="shared" si="15" ref="C98:C104">B98/B$105</f>
        <v>0.02868150684931507</v>
      </c>
      <c r="D98" s="9">
        <v>4033</v>
      </c>
      <c r="E98" s="10">
        <f aca="true" t="shared" si="16" ref="E98:E104">D98/D$105</f>
        <v>0.09232213167292372</v>
      </c>
      <c r="G98" s="20">
        <f aca="true" t="shared" si="17" ref="G98:G105">B98/D98</f>
        <v>0.016612943218447807</v>
      </c>
    </row>
    <row r="99" spans="1:7" ht="12">
      <c r="A99" s="8" t="s">
        <v>38</v>
      </c>
      <c r="B99" s="9">
        <v>101</v>
      </c>
      <c r="C99" s="10">
        <f t="shared" si="15"/>
        <v>0.04323630136986301</v>
      </c>
      <c r="D99" s="9">
        <v>5164</v>
      </c>
      <c r="E99" s="10">
        <f t="shared" si="16"/>
        <v>0.11821261789213441</v>
      </c>
      <c r="G99" s="20">
        <f t="shared" si="17"/>
        <v>0.019558481797056545</v>
      </c>
    </row>
    <row r="100" spans="1:7" ht="12">
      <c r="A100" s="8" t="s">
        <v>39</v>
      </c>
      <c r="B100" s="9">
        <v>270</v>
      </c>
      <c r="C100" s="10">
        <f t="shared" si="15"/>
        <v>0.11558219178082192</v>
      </c>
      <c r="D100" s="9">
        <v>8423</v>
      </c>
      <c r="E100" s="10">
        <f t="shared" si="16"/>
        <v>0.19281659188718983</v>
      </c>
      <c r="G100" s="20">
        <f t="shared" si="17"/>
        <v>0.032055087261070876</v>
      </c>
    </row>
    <row r="101" spans="1:7" ht="12">
      <c r="A101" s="8" t="s">
        <v>40</v>
      </c>
      <c r="B101" s="9">
        <v>1032</v>
      </c>
      <c r="C101" s="10">
        <f t="shared" si="15"/>
        <v>0.4417808219178082</v>
      </c>
      <c r="D101" s="9">
        <v>15801</v>
      </c>
      <c r="E101" s="10">
        <f t="shared" si="16"/>
        <v>0.3617113817415988</v>
      </c>
      <c r="G101" s="20">
        <f t="shared" si="17"/>
        <v>0.06531232200493639</v>
      </c>
    </row>
    <row r="102" spans="1:7" ht="12">
      <c r="A102" s="8" t="s">
        <v>41</v>
      </c>
      <c r="B102" s="9">
        <v>253</v>
      </c>
      <c r="C102" s="10">
        <f t="shared" si="15"/>
        <v>0.10830479452054795</v>
      </c>
      <c r="D102" s="9">
        <v>3597</v>
      </c>
      <c r="E102" s="10">
        <f t="shared" si="16"/>
        <v>0.08234136068125629</v>
      </c>
      <c r="G102" s="20">
        <f t="shared" si="17"/>
        <v>0.07033639143730887</v>
      </c>
    </row>
    <row r="103" spans="1:7" ht="12">
      <c r="A103" s="8" t="s">
        <v>42</v>
      </c>
      <c r="B103" s="9">
        <v>607</v>
      </c>
      <c r="C103" s="10">
        <f t="shared" si="15"/>
        <v>0.2598458904109589</v>
      </c>
      <c r="D103" s="9">
        <v>5695</v>
      </c>
      <c r="E103" s="10">
        <f t="shared" si="16"/>
        <v>0.1303680981595092</v>
      </c>
      <c r="G103" s="20">
        <f t="shared" si="17"/>
        <v>0.10658472344161546</v>
      </c>
    </row>
    <row r="104" spans="1:7" ht="12">
      <c r="A104" s="8" t="s">
        <v>43</v>
      </c>
      <c r="B104" s="9">
        <v>6</v>
      </c>
      <c r="C104" s="10">
        <f t="shared" si="15"/>
        <v>0.0025684931506849314</v>
      </c>
      <c r="D104" s="9">
        <v>971</v>
      </c>
      <c r="E104" s="10">
        <f t="shared" si="16"/>
        <v>0.022227817965387784</v>
      </c>
      <c r="G104" s="20">
        <f t="shared" si="17"/>
        <v>0.006179196704428424</v>
      </c>
    </row>
    <row r="105" spans="1:7" ht="12">
      <c r="A105" s="12" t="s">
        <v>14</v>
      </c>
      <c r="B105" s="35">
        <f>SUM(B98:B104)</f>
        <v>2336</v>
      </c>
      <c r="C105" s="14">
        <v>1</v>
      </c>
      <c r="D105" s="13">
        <f>SUM(D98:D104)</f>
        <v>43684</v>
      </c>
      <c r="E105" s="14">
        <v>1</v>
      </c>
      <c r="G105" s="29">
        <f t="shared" si="17"/>
        <v>0.053474956505814485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307</v>
      </c>
      <c r="C109" s="10">
        <f aca="true" t="shared" si="18" ref="C109:C114">B109/B$115</f>
        <v>0.13142123287671234</v>
      </c>
      <c r="D109" s="9">
        <v>3746</v>
      </c>
      <c r="E109" s="10">
        <f aca="true" t="shared" si="19" ref="E109:E114">D109/D$115</f>
        <v>0.08575222049262889</v>
      </c>
      <c r="G109" s="20">
        <f aca="true" t="shared" si="20" ref="G109:G115">B109/D109</f>
        <v>0.08195408435664708</v>
      </c>
    </row>
    <row r="110" spans="1:7" ht="12">
      <c r="A110" s="8" t="s">
        <v>65</v>
      </c>
      <c r="B110" s="9">
        <v>371</v>
      </c>
      <c r="C110" s="10">
        <f t="shared" si="18"/>
        <v>0.15881849315068494</v>
      </c>
      <c r="D110" s="9">
        <v>5168</v>
      </c>
      <c r="E110" s="10">
        <f t="shared" si="19"/>
        <v>0.11830418459848</v>
      </c>
      <c r="G110" s="20">
        <f t="shared" si="20"/>
        <v>0.07178792569659442</v>
      </c>
    </row>
    <row r="111" spans="1:7" ht="12">
      <c r="A111" s="8" t="s">
        <v>66</v>
      </c>
      <c r="B111" s="9">
        <v>645</v>
      </c>
      <c r="C111" s="10">
        <f t="shared" si="18"/>
        <v>0.2761130136986301</v>
      </c>
      <c r="D111" s="9">
        <v>9085</v>
      </c>
      <c r="E111" s="10">
        <f t="shared" si="19"/>
        <v>0.2079708817873821</v>
      </c>
      <c r="G111" s="20">
        <f t="shared" si="20"/>
        <v>0.07099614749587231</v>
      </c>
    </row>
    <row r="112" spans="1:7" ht="12">
      <c r="A112" s="8" t="s">
        <v>67</v>
      </c>
      <c r="B112" s="9">
        <v>798</v>
      </c>
      <c r="C112" s="10">
        <f t="shared" si="18"/>
        <v>0.3416095890410959</v>
      </c>
      <c r="D112" s="9">
        <v>17068</v>
      </c>
      <c r="E112" s="10">
        <f t="shared" si="19"/>
        <v>0.39071513597655894</v>
      </c>
      <c r="G112" s="20">
        <f t="shared" si="20"/>
        <v>0.04675415983126318</v>
      </c>
    </row>
    <row r="113" spans="1:7" ht="12">
      <c r="A113" s="8" t="s">
        <v>68</v>
      </c>
      <c r="B113" s="9">
        <v>211</v>
      </c>
      <c r="C113" s="10">
        <f t="shared" si="18"/>
        <v>0.09032534246575342</v>
      </c>
      <c r="D113" s="9">
        <v>7938</v>
      </c>
      <c r="E113" s="10">
        <f t="shared" si="19"/>
        <v>0.1817141287427891</v>
      </c>
      <c r="G113" s="20">
        <f t="shared" si="20"/>
        <v>0.026581002771478963</v>
      </c>
    </row>
    <row r="114" spans="1:7" ht="12">
      <c r="A114" s="8" t="s">
        <v>43</v>
      </c>
      <c r="B114" s="9">
        <v>4</v>
      </c>
      <c r="C114" s="10">
        <f t="shared" si="18"/>
        <v>0.0017123287671232876</v>
      </c>
      <c r="D114" s="9">
        <v>679</v>
      </c>
      <c r="E114" s="10">
        <f t="shared" si="19"/>
        <v>0.015543448402160974</v>
      </c>
      <c r="G114" s="20">
        <f t="shared" si="20"/>
        <v>0.005891016200294551</v>
      </c>
    </row>
    <row r="115" spans="1:7" ht="12">
      <c r="A115" s="12" t="s">
        <v>14</v>
      </c>
      <c r="B115" s="35">
        <f>SUM(B109:B114)</f>
        <v>2336</v>
      </c>
      <c r="C115" s="14">
        <v>1</v>
      </c>
      <c r="D115" s="13">
        <f>SUM(D109:D114)</f>
        <v>43684</v>
      </c>
      <c r="E115" s="14">
        <v>1</v>
      </c>
      <c r="G115" s="29">
        <f t="shared" si="20"/>
        <v>0.053474956505814485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46</v>
      </c>
      <c r="C119" s="10">
        <f>B119/B$124</f>
        <v>0.019691780821917807</v>
      </c>
      <c r="D119" s="9">
        <v>609</v>
      </c>
      <c r="E119" s="10">
        <f>D119/D$124</f>
        <v>0.01394103104111345</v>
      </c>
      <c r="G119" s="20">
        <f aca="true" t="shared" si="21" ref="G119:G124">B119/D119</f>
        <v>0.0755336617405583</v>
      </c>
    </row>
    <row r="120" spans="1:7" ht="12">
      <c r="A120" s="8" t="s">
        <v>72</v>
      </c>
      <c r="B120" s="9">
        <v>470</v>
      </c>
      <c r="C120" s="10">
        <f>B120/B$124</f>
        <v>0.2011986301369863</v>
      </c>
      <c r="D120" s="9">
        <v>7457</v>
      </c>
      <c r="E120" s="10">
        <f>D120/D$124</f>
        <v>0.170703232304734</v>
      </c>
      <c r="G120" s="20">
        <f t="shared" si="21"/>
        <v>0.06302802735684591</v>
      </c>
    </row>
    <row r="121" spans="1:7" ht="12">
      <c r="A121" s="8" t="s">
        <v>73</v>
      </c>
      <c r="B121" s="9">
        <v>305</v>
      </c>
      <c r="C121" s="10">
        <f>B121/B$124</f>
        <v>0.1305650684931507</v>
      </c>
      <c r="D121" s="9">
        <v>3081</v>
      </c>
      <c r="E121" s="10">
        <f>D121/D$124</f>
        <v>0.0705292555626774</v>
      </c>
      <c r="G121" s="20">
        <f t="shared" si="21"/>
        <v>0.09899383317104836</v>
      </c>
    </row>
    <row r="122" spans="1:7" ht="12">
      <c r="A122" s="8" t="s">
        <v>74</v>
      </c>
      <c r="B122" s="9">
        <v>1451</v>
      </c>
      <c r="C122" s="10">
        <f>B122/B$124</f>
        <v>0.6211472602739726</v>
      </c>
      <c r="D122" s="9">
        <v>29316</v>
      </c>
      <c r="E122" s="10">
        <f>D122/D$124</f>
        <v>0.6710923908067027</v>
      </c>
      <c r="G122" s="20">
        <f t="shared" si="21"/>
        <v>0.04949515622868059</v>
      </c>
    </row>
    <row r="123" spans="1:7" ht="12">
      <c r="A123" s="8" t="s">
        <v>75</v>
      </c>
      <c r="B123" s="9">
        <v>64</v>
      </c>
      <c r="C123" s="10">
        <f>B123/B$124</f>
        <v>0.0273972602739726</v>
      </c>
      <c r="D123" s="9">
        <v>3221</v>
      </c>
      <c r="E123" s="10">
        <f>D123/D$124</f>
        <v>0.07373409028477246</v>
      </c>
      <c r="G123" s="20">
        <f t="shared" si="21"/>
        <v>0.019869605712511642</v>
      </c>
    </row>
    <row r="124" spans="1:7" ht="12">
      <c r="A124" s="12" t="s">
        <v>14</v>
      </c>
      <c r="B124" s="35">
        <f>SUM(B119:B123)</f>
        <v>2336</v>
      </c>
      <c r="C124" s="14">
        <v>1</v>
      </c>
      <c r="D124" s="13">
        <f>SUM(D119:D123)</f>
        <v>43684</v>
      </c>
      <c r="E124" s="14">
        <v>1</v>
      </c>
      <c r="G124" s="29">
        <f t="shared" si="21"/>
        <v>0.053474956505814485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921</v>
      </c>
      <c r="C128" s="10">
        <f>B128/B$133</f>
        <v>0.394263698630137</v>
      </c>
      <c r="D128" s="9">
        <v>22433</v>
      </c>
      <c r="E128" s="10">
        <f>D128/D$133</f>
        <v>0.5135289808625584</v>
      </c>
      <c r="G128" s="20">
        <f aca="true" t="shared" si="22" ref="G128:G133">B128/D128</f>
        <v>0.04105558775018945</v>
      </c>
    </row>
    <row r="129" spans="1:7" ht="12">
      <c r="A129" s="8" t="s">
        <v>46</v>
      </c>
      <c r="B129" s="9">
        <v>483</v>
      </c>
      <c r="C129" s="10">
        <f>B129/B$133</f>
        <v>0.206763698630137</v>
      </c>
      <c r="D129" s="9">
        <v>8758</v>
      </c>
      <c r="E129" s="10">
        <f>D129/D$133</f>
        <v>0.20048530354363153</v>
      </c>
      <c r="G129" s="20">
        <f t="shared" si="22"/>
        <v>0.055149577529116235</v>
      </c>
    </row>
    <row r="130" spans="1:7" ht="12">
      <c r="A130" s="8" t="s">
        <v>47</v>
      </c>
      <c r="B130" s="9">
        <v>544</v>
      </c>
      <c r="C130" s="10">
        <f>B130/B$133</f>
        <v>0.2328767123287671</v>
      </c>
      <c r="D130" s="9">
        <v>8167</v>
      </c>
      <c r="E130" s="10">
        <f>D130/D$133</f>
        <v>0.18695632268107315</v>
      </c>
      <c r="G130" s="20">
        <f t="shared" si="22"/>
        <v>0.06660952614179014</v>
      </c>
    </row>
    <row r="131" spans="1:7" ht="12">
      <c r="A131" s="8" t="s">
        <v>48</v>
      </c>
      <c r="B131" s="9">
        <v>213</v>
      </c>
      <c r="C131" s="10">
        <f>B131/B$133</f>
        <v>0.09118150684931507</v>
      </c>
      <c r="D131" s="9">
        <v>2729</v>
      </c>
      <c r="E131" s="10">
        <f>D131/D$133</f>
        <v>0.062471385404267006</v>
      </c>
      <c r="G131" s="20">
        <f t="shared" si="22"/>
        <v>0.07805056797361672</v>
      </c>
    </row>
    <row r="132" spans="1:7" ht="12">
      <c r="A132" s="8" t="s">
        <v>49</v>
      </c>
      <c r="B132" s="9">
        <v>175</v>
      </c>
      <c r="C132" s="10">
        <f>B132/B$133</f>
        <v>0.07491438356164383</v>
      </c>
      <c r="D132" s="9">
        <v>1597</v>
      </c>
      <c r="E132" s="10">
        <f>D132/D$133</f>
        <v>0.03655800750846992</v>
      </c>
      <c r="G132" s="20">
        <f t="shared" si="22"/>
        <v>0.10958046336881654</v>
      </c>
    </row>
    <row r="133" spans="1:7" ht="12">
      <c r="A133" s="12" t="s">
        <v>14</v>
      </c>
      <c r="B133" s="35">
        <f>SUM(B128:B132)</f>
        <v>2336</v>
      </c>
      <c r="C133" s="14">
        <v>1</v>
      </c>
      <c r="D133" s="13">
        <f>SUM(D128:D132)</f>
        <v>43684</v>
      </c>
      <c r="E133" s="14">
        <v>1</v>
      </c>
      <c r="G133" s="29">
        <f t="shared" si="22"/>
        <v>0.053474956505814485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89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2336</v>
      </c>
      <c r="C141" s="10">
        <f aca="true" t="shared" si="23" ref="C141:C148">B141/B$149</f>
        <v>0.5501648610456901</v>
      </c>
      <c r="D141" s="9">
        <v>43684</v>
      </c>
      <c r="E141" s="10">
        <f aca="true" t="shared" si="24" ref="E141:E148">D141/D$149</f>
        <v>0.6246282315259666</v>
      </c>
      <c r="G141" s="20">
        <f aca="true" t="shared" si="25" ref="G141:G149">B141/D141</f>
        <v>0.053474956505814485</v>
      </c>
    </row>
    <row r="142" spans="1:7" ht="12">
      <c r="A142" s="8" t="s">
        <v>80</v>
      </c>
      <c r="B142" s="9">
        <v>907</v>
      </c>
      <c r="C142" s="10">
        <f t="shared" si="23"/>
        <v>0.2136128120584079</v>
      </c>
      <c r="D142" s="9">
        <v>5551</v>
      </c>
      <c r="E142" s="10">
        <f t="shared" si="24"/>
        <v>0.07937256920613132</v>
      </c>
      <c r="G142" s="20">
        <f t="shared" si="25"/>
        <v>0.16339398306611422</v>
      </c>
    </row>
    <row r="143" spans="1:7" ht="12">
      <c r="A143" s="8" t="s">
        <v>81</v>
      </c>
      <c r="B143" s="9">
        <v>331</v>
      </c>
      <c r="C143" s="10">
        <f t="shared" si="23"/>
        <v>0.07795572303344324</v>
      </c>
      <c r="D143" s="9">
        <v>4822</v>
      </c>
      <c r="E143" s="10">
        <f t="shared" si="24"/>
        <v>0.06894875314573325</v>
      </c>
      <c r="G143" s="20">
        <f t="shared" si="25"/>
        <v>0.06864371630029034</v>
      </c>
    </row>
    <row r="144" spans="1:7" ht="12">
      <c r="A144" s="8" t="s">
        <v>82</v>
      </c>
      <c r="B144" s="9">
        <v>179</v>
      </c>
      <c r="C144" s="10">
        <f t="shared" si="23"/>
        <v>0.04215732454074423</v>
      </c>
      <c r="D144" s="9">
        <v>2488</v>
      </c>
      <c r="E144" s="10">
        <f t="shared" si="24"/>
        <v>0.035575383207504</v>
      </c>
      <c r="G144" s="20">
        <f t="shared" si="25"/>
        <v>0.07194533762057878</v>
      </c>
    </row>
    <row r="145" spans="1:7" ht="12">
      <c r="A145" s="8" t="s">
        <v>83</v>
      </c>
      <c r="B145" s="9">
        <v>155</v>
      </c>
      <c r="C145" s="10">
        <f t="shared" si="23"/>
        <v>0.0365049458313707</v>
      </c>
      <c r="D145" s="9">
        <v>1850</v>
      </c>
      <c r="E145" s="10">
        <f t="shared" si="24"/>
        <v>0.026452756806222832</v>
      </c>
      <c r="G145" s="20">
        <f t="shared" si="25"/>
        <v>0.08378378378378379</v>
      </c>
    </row>
    <row r="146" spans="1:7" ht="12">
      <c r="A146" s="8" t="s">
        <v>84</v>
      </c>
      <c r="B146" s="9">
        <v>243</v>
      </c>
      <c r="C146" s="10">
        <f t="shared" si="23"/>
        <v>0.05723033443240697</v>
      </c>
      <c r="D146" s="9">
        <v>8112</v>
      </c>
      <c r="E146" s="10">
        <f t="shared" si="24"/>
        <v>0.11599176389842142</v>
      </c>
      <c r="G146" s="20">
        <f t="shared" si="25"/>
        <v>0.029955621301775148</v>
      </c>
    </row>
    <row r="147" spans="1:7" ht="12">
      <c r="A147" s="8" t="s">
        <v>85</v>
      </c>
      <c r="B147" s="9">
        <v>47</v>
      </c>
      <c r="C147" s="10">
        <f t="shared" si="23"/>
        <v>0.011069241639189827</v>
      </c>
      <c r="D147" s="9">
        <v>902</v>
      </c>
      <c r="E147" s="10">
        <f t="shared" si="24"/>
        <v>0.012897506291466484</v>
      </c>
      <c r="G147" s="20">
        <f t="shared" si="25"/>
        <v>0.052106430155210645</v>
      </c>
    </row>
    <row r="148" spans="1:7" ht="12">
      <c r="A148" s="8" t="s">
        <v>86</v>
      </c>
      <c r="B148" s="9">
        <v>48</v>
      </c>
      <c r="C148" s="10">
        <f t="shared" si="23"/>
        <v>0.011304757418747056</v>
      </c>
      <c r="D148" s="9">
        <v>2527</v>
      </c>
      <c r="E148" s="10">
        <f t="shared" si="24"/>
        <v>0.03613303591855411</v>
      </c>
      <c r="G148" s="20">
        <f t="shared" si="25"/>
        <v>0.018994855559952513</v>
      </c>
    </row>
    <row r="149" spans="1:7" ht="12">
      <c r="A149" s="12" t="s">
        <v>14</v>
      </c>
      <c r="B149" s="35">
        <f>SUM(B141:B148)</f>
        <v>4246</v>
      </c>
      <c r="C149" s="14">
        <v>1</v>
      </c>
      <c r="D149" s="13">
        <f>SUM(D141:D148)</f>
        <v>69936</v>
      </c>
      <c r="E149" s="14">
        <v>1</v>
      </c>
      <c r="G149" s="29">
        <f t="shared" si="25"/>
        <v>0.060712651567147106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ht="12">
      <c r="A203" s="15"/>
      <c r="B203" s="47"/>
      <c r="C203" s="17"/>
      <c r="D203" s="16"/>
      <c r="E203" s="17"/>
      <c r="G203" s="48"/>
    </row>
    <row r="204" spans="1:7" s="21" customFormat="1" ht="12">
      <c r="A204" s="26" t="s">
        <v>50</v>
      </c>
      <c r="B204" s="27"/>
      <c r="C204" s="27"/>
      <c r="D204" s="27"/>
      <c r="E204" s="27"/>
      <c r="F204" s="28" t="s">
        <v>89</v>
      </c>
      <c r="G204" s="39" t="s">
        <v>87</v>
      </c>
    </row>
    <row r="205" spans="1:7" ht="12.75">
      <c r="A205"/>
      <c r="B205"/>
      <c r="C205"/>
      <c r="D205"/>
      <c r="E205"/>
      <c r="F205"/>
      <c r="G205"/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2" manualBreakCount="2">
    <brk id="65" max="65535" man="1"/>
    <brk id="1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90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736</v>
      </c>
      <c r="C8" s="10">
        <f aca="true" t="shared" si="0" ref="C8:C13">B8/B$14</f>
        <v>0.275243081525804</v>
      </c>
      <c r="D8" s="9">
        <v>25760</v>
      </c>
      <c r="E8" s="10">
        <f aca="true" t="shared" si="1" ref="E8:E13">D8/D$14</f>
        <v>0.2884206283449403</v>
      </c>
      <c r="G8" s="20">
        <f aca="true" t="shared" si="2" ref="G8:G14">B8/D8</f>
        <v>0.02857142857142857</v>
      </c>
    </row>
    <row r="9" spans="1:7" ht="12">
      <c r="A9" s="8" t="s">
        <v>9</v>
      </c>
      <c r="B9" s="9">
        <v>67</v>
      </c>
      <c r="C9" s="10">
        <f t="shared" si="0"/>
        <v>0.02505609573672401</v>
      </c>
      <c r="D9" s="9">
        <v>4617</v>
      </c>
      <c r="E9" s="10">
        <f t="shared" si="1"/>
        <v>0.051694023333407974</v>
      </c>
      <c r="G9" s="20">
        <f t="shared" si="2"/>
        <v>0.014511587611002815</v>
      </c>
    </row>
    <row r="10" spans="1:7" ht="12">
      <c r="A10" s="8" t="s">
        <v>10</v>
      </c>
      <c r="B10" s="9">
        <v>450</v>
      </c>
      <c r="C10" s="10">
        <f t="shared" si="0"/>
        <v>0.1682872101720269</v>
      </c>
      <c r="D10" s="9">
        <v>24668</v>
      </c>
      <c r="E10" s="10">
        <f t="shared" si="1"/>
        <v>0.2761941017085787</v>
      </c>
      <c r="G10" s="20">
        <f t="shared" si="2"/>
        <v>0.018242257175287824</v>
      </c>
    </row>
    <row r="11" spans="1:7" ht="12">
      <c r="A11" s="8" t="s">
        <v>11</v>
      </c>
      <c r="B11" s="9">
        <v>48</v>
      </c>
      <c r="C11" s="10">
        <f t="shared" si="0"/>
        <v>0.01795063575168287</v>
      </c>
      <c r="D11" s="9">
        <v>8653</v>
      </c>
      <c r="E11" s="10">
        <f t="shared" si="1"/>
        <v>0.09688290749490562</v>
      </c>
      <c r="G11" s="20">
        <f t="shared" si="2"/>
        <v>0.005547209060441465</v>
      </c>
    </row>
    <row r="12" spans="1:7" ht="12">
      <c r="A12" s="8" t="s">
        <v>12</v>
      </c>
      <c r="B12" s="9">
        <v>49</v>
      </c>
      <c r="C12" s="10">
        <f t="shared" si="0"/>
        <v>0.01832460732984293</v>
      </c>
      <c r="D12" s="9">
        <v>1596</v>
      </c>
      <c r="E12" s="10">
        <f t="shared" si="1"/>
        <v>0.017869538930066955</v>
      </c>
      <c r="G12" s="20">
        <f t="shared" si="2"/>
        <v>0.03070175438596491</v>
      </c>
    </row>
    <row r="13" spans="1:7" ht="12">
      <c r="A13" s="8" t="s">
        <v>13</v>
      </c>
      <c r="B13" s="9">
        <v>1324</v>
      </c>
      <c r="C13" s="10">
        <f t="shared" si="0"/>
        <v>0.4951383694839192</v>
      </c>
      <c r="D13" s="9">
        <v>24020</v>
      </c>
      <c r="E13" s="10">
        <f t="shared" si="1"/>
        <v>0.2689388001881004</v>
      </c>
      <c r="G13" s="20">
        <f t="shared" si="2"/>
        <v>0.055120732722731054</v>
      </c>
    </row>
    <row r="14" spans="1:7" ht="12">
      <c r="A14" s="12" t="s">
        <v>14</v>
      </c>
      <c r="B14" s="35">
        <f>SUM(B8:B13)</f>
        <v>2674</v>
      </c>
      <c r="C14" s="14">
        <v>1</v>
      </c>
      <c r="D14" s="13">
        <f>SUM(D8:D13)</f>
        <v>89314</v>
      </c>
      <c r="E14" s="14">
        <v>1</v>
      </c>
      <c r="G14" s="29">
        <f t="shared" si="2"/>
        <v>0.02993931522493674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533</v>
      </c>
      <c r="C21" s="10">
        <f aca="true" t="shared" si="3" ref="C21:C27">B21/B$28</f>
        <v>0.17143776133805083</v>
      </c>
      <c r="D21" s="9">
        <v>20861</v>
      </c>
      <c r="E21" s="10">
        <f aca="true" t="shared" si="4" ref="E21:E27">D21/D$28</f>
        <v>0.22874906794157637</v>
      </c>
      <c r="G21" s="20">
        <f aca="true" t="shared" si="5" ref="G21:G28">B21/D21</f>
        <v>0.02555006950769378</v>
      </c>
    </row>
    <row r="22" spans="1:7" ht="12">
      <c r="A22" s="8" t="s">
        <v>18</v>
      </c>
      <c r="B22" s="9">
        <v>422</v>
      </c>
      <c r="C22" s="10">
        <f t="shared" si="3"/>
        <v>0.13573496301061436</v>
      </c>
      <c r="D22" s="9">
        <v>6543</v>
      </c>
      <c r="E22" s="10">
        <f t="shared" si="4"/>
        <v>0.07174656783192246</v>
      </c>
      <c r="G22" s="20">
        <f t="shared" si="5"/>
        <v>0.06449640837536298</v>
      </c>
    </row>
    <row r="23" spans="1:7" ht="12">
      <c r="A23" s="8" t="s">
        <v>19</v>
      </c>
      <c r="B23" s="9">
        <v>510</v>
      </c>
      <c r="C23" s="10">
        <f t="shared" si="3"/>
        <v>0.16403988420714055</v>
      </c>
      <c r="D23" s="9">
        <v>8149</v>
      </c>
      <c r="E23" s="10">
        <f t="shared" si="4"/>
        <v>0.08935698934163779</v>
      </c>
      <c r="G23" s="20">
        <f t="shared" si="5"/>
        <v>0.06258436617989938</v>
      </c>
    </row>
    <row r="24" spans="1:7" ht="12">
      <c r="A24" s="8" t="s">
        <v>20</v>
      </c>
      <c r="B24" s="9">
        <v>115</v>
      </c>
      <c r="C24" s="10">
        <f t="shared" si="3"/>
        <v>0.0369893856545513</v>
      </c>
      <c r="D24" s="9">
        <v>3294</v>
      </c>
      <c r="E24" s="10">
        <f t="shared" si="4"/>
        <v>0.036120005263388745</v>
      </c>
      <c r="G24" s="20">
        <f t="shared" si="5"/>
        <v>0.03491196114146934</v>
      </c>
    </row>
    <row r="25" spans="1:7" ht="12">
      <c r="A25" s="8" t="s">
        <v>21</v>
      </c>
      <c r="B25" s="9">
        <v>1089</v>
      </c>
      <c r="C25" s="10">
        <f t="shared" si="3"/>
        <v>0.3502733998070119</v>
      </c>
      <c r="D25" s="9">
        <v>38527</v>
      </c>
      <c r="E25" s="10">
        <f t="shared" si="4"/>
        <v>0.4224637045484451</v>
      </c>
      <c r="G25" s="20">
        <f t="shared" si="5"/>
        <v>0.028265891452747424</v>
      </c>
    </row>
    <row r="26" spans="1:7" ht="12">
      <c r="A26" s="8" t="s">
        <v>22</v>
      </c>
      <c r="B26" s="9">
        <v>202</v>
      </c>
      <c r="C26" s="10">
        <f t="shared" si="3"/>
        <v>0.06497266001929881</v>
      </c>
      <c r="D26" s="9">
        <v>7822</v>
      </c>
      <c r="E26" s="10">
        <f t="shared" si="4"/>
        <v>0.08577130575902452</v>
      </c>
      <c r="G26" s="20">
        <f t="shared" si="5"/>
        <v>0.02582459728969573</v>
      </c>
    </row>
    <row r="27" spans="1:7" ht="12">
      <c r="A27" s="8" t="s">
        <v>23</v>
      </c>
      <c r="B27" s="9">
        <v>238</v>
      </c>
      <c r="C27" s="10">
        <f t="shared" si="3"/>
        <v>0.07655194596333226</v>
      </c>
      <c r="D27" s="9">
        <v>6000</v>
      </c>
      <c r="E27" s="10">
        <f t="shared" si="4"/>
        <v>0.065792359314005</v>
      </c>
      <c r="G27" s="20">
        <f t="shared" si="5"/>
        <v>0.03966666666666667</v>
      </c>
    </row>
    <row r="28" spans="1:7" ht="12">
      <c r="A28" s="12" t="s">
        <v>14</v>
      </c>
      <c r="B28" s="46">
        <f>SUM(B21:B27)</f>
        <v>3109</v>
      </c>
      <c r="C28" s="14">
        <v>1</v>
      </c>
      <c r="D28" s="13">
        <f>SUM(D21:D27)</f>
        <v>91196</v>
      </c>
      <c r="E28" s="14">
        <v>1</v>
      </c>
      <c r="G28" s="29">
        <f t="shared" si="5"/>
        <v>0.03409140751787359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16</v>
      </c>
      <c r="C34" s="10">
        <f aca="true" t="shared" si="6" ref="C34:C42">B34/B$43</f>
        <v>0.0300187617260788</v>
      </c>
    </row>
    <row r="35" spans="1:3" ht="12">
      <c r="A35" s="8" t="s">
        <v>27</v>
      </c>
      <c r="B35" s="9">
        <v>3</v>
      </c>
      <c r="C35" s="10">
        <f t="shared" si="6"/>
        <v>0.005628517823639775</v>
      </c>
    </row>
    <row r="36" spans="1:3" ht="12">
      <c r="A36" s="8" t="s">
        <v>28</v>
      </c>
      <c r="B36" s="9">
        <v>0</v>
      </c>
      <c r="C36" s="10">
        <f t="shared" si="6"/>
        <v>0</v>
      </c>
    </row>
    <row r="37" spans="1:3" ht="12">
      <c r="A37" s="8" t="s">
        <v>29</v>
      </c>
      <c r="B37" s="9">
        <v>121</v>
      </c>
      <c r="C37" s="10">
        <f t="shared" si="6"/>
        <v>0.2270168855534709</v>
      </c>
    </row>
    <row r="38" spans="1:3" ht="12">
      <c r="A38" s="8" t="s">
        <v>30</v>
      </c>
      <c r="B38" s="9">
        <v>280</v>
      </c>
      <c r="C38" s="10">
        <f t="shared" si="6"/>
        <v>0.525328330206379</v>
      </c>
    </row>
    <row r="39" spans="1:3" ht="12">
      <c r="A39" s="8" t="s">
        <v>31</v>
      </c>
      <c r="B39" s="9">
        <v>51</v>
      </c>
      <c r="C39" s="10">
        <f t="shared" si="6"/>
        <v>0.09568480300187618</v>
      </c>
    </row>
    <row r="40" spans="1:3" ht="12">
      <c r="A40" s="8" t="s">
        <v>32</v>
      </c>
      <c r="B40" s="9">
        <v>29</v>
      </c>
      <c r="C40" s="10">
        <f t="shared" si="6"/>
        <v>0.054409005628517824</v>
      </c>
    </row>
    <row r="41" spans="1:3" ht="12">
      <c r="A41" s="8" t="s">
        <v>33</v>
      </c>
      <c r="B41" s="9">
        <v>14</v>
      </c>
      <c r="C41" s="10">
        <f t="shared" si="6"/>
        <v>0.02626641651031895</v>
      </c>
    </row>
    <row r="42" spans="1:3" ht="12">
      <c r="A42" s="11" t="s">
        <v>34</v>
      </c>
      <c r="B42" s="9">
        <v>19</v>
      </c>
      <c r="C42" s="10">
        <f t="shared" si="6"/>
        <v>0.03564727954971857</v>
      </c>
    </row>
    <row r="43" spans="1:3" ht="12">
      <c r="A43" s="12" t="s">
        <v>35</v>
      </c>
      <c r="B43" s="35">
        <f>SUM(B34:B42)</f>
        <v>533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21</v>
      </c>
      <c r="C47" s="10">
        <f aca="true" t="shared" si="7" ref="C47:C53">B47/B$54</f>
        <v>0.039399624765478425</v>
      </c>
      <c r="D47" s="9">
        <v>4871</v>
      </c>
      <c r="E47" s="10">
        <f aca="true" t="shared" si="8" ref="E47:E53">D47/D$54</f>
        <v>0.23349791476918652</v>
      </c>
      <c r="G47" s="20">
        <f aca="true" t="shared" si="9" ref="G47:G54">B47/D47</f>
        <v>0.0043112297269554505</v>
      </c>
    </row>
    <row r="48" spans="1:7" ht="12">
      <c r="A48" s="8" t="s">
        <v>38</v>
      </c>
      <c r="B48" s="9">
        <v>44</v>
      </c>
      <c r="C48" s="10">
        <f t="shared" si="7"/>
        <v>0.0825515947467167</v>
      </c>
      <c r="D48" s="9">
        <v>3843</v>
      </c>
      <c r="E48" s="10">
        <f t="shared" si="8"/>
        <v>0.18421935669430994</v>
      </c>
      <c r="G48" s="20">
        <f t="shared" si="9"/>
        <v>0.011449388498568826</v>
      </c>
    </row>
    <row r="49" spans="1:7" ht="12">
      <c r="A49" s="8" t="s">
        <v>39</v>
      </c>
      <c r="B49" s="9">
        <v>99</v>
      </c>
      <c r="C49" s="10">
        <f t="shared" si="7"/>
        <v>0.18574108818011256</v>
      </c>
      <c r="D49" s="9">
        <v>3839</v>
      </c>
      <c r="E49" s="10">
        <f t="shared" si="8"/>
        <v>0.1840276113321509</v>
      </c>
      <c r="G49" s="20">
        <f t="shared" si="9"/>
        <v>0.025787965616045846</v>
      </c>
    </row>
    <row r="50" spans="1:7" ht="12">
      <c r="A50" s="8" t="s">
        <v>40</v>
      </c>
      <c r="B50" s="9">
        <v>229</v>
      </c>
      <c r="C50" s="10">
        <f t="shared" si="7"/>
        <v>0.42964352720450283</v>
      </c>
      <c r="D50" s="9">
        <v>5400</v>
      </c>
      <c r="E50" s="10">
        <f t="shared" si="8"/>
        <v>0.25885623891472126</v>
      </c>
      <c r="G50" s="20">
        <f t="shared" si="9"/>
        <v>0.04240740740740741</v>
      </c>
    </row>
    <row r="51" spans="1:7" ht="12">
      <c r="A51" s="8" t="s">
        <v>41</v>
      </c>
      <c r="B51" s="9">
        <v>46</v>
      </c>
      <c r="C51" s="10">
        <f t="shared" si="7"/>
        <v>0.08630393996247655</v>
      </c>
      <c r="D51" s="9">
        <v>881</v>
      </c>
      <c r="E51" s="10">
        <f t="shared" si="8"/>
        <v>0.042231916015531376</v>
      </c>
      <c r="G51" s="20">
        <f t="shared" si="9"/>
        <v>0.05221339387060159</v>
      </c>
    </row>
    <row r="52" spans="1:7" ht="12">
      <c r="A52" s="8" t="s">
        <v>42</v>
      </c>
      <c r="B52" s="9">
        <v>94</v>
      </c>
      <c r="C52" s="10">
        <f t="shared" si="7"/>
        <v>0.17636022514071295</v>
      </c>
      <c r="D52" s="9">
        <v>1368</v>
      </c>
      <c r="E52" s="10">
        <f t="shared" si="8"/>
        <v>0.06557691385839605</v>
      </c>
      <c r="G52" s="20">
        <f t="shared" si="9"/>
        <v>0.06871345029239766</v>
      </c>
    </row>
    <row r="53" spans="1:7" ht="12">
      <c r="A53" s="8" t="s">
        <v>43</v>
      </c>
      <c r="B53" s="9">
        <v>0</v>
      </c>
      <c r="C53" s="10">
        <f t="shared" si="7"/>
        <v>0</v>
      </c>
      <c r="D53" s="9">
        <v>659</v>
      </c>
      <c r="E53" s="10">
        <f t="shared" si="8"/>
        <v>0.031590048415703946</v>
      </c>
      <c r="G53" s="20">
        <f t="shared" si="9"/>
        <v>0</v>
      </c>
    </row>
    <row r="54" spans="1:7" ht="12">
      <c r="A54" s="12" t="s">
        <v>14</v>
      </c>
      <c r="B54" s="35">
        <f>SUM(B47:B53)</f>
        <v>533</v>
      </c>
      <c r="C54" s="14">
        <v>1</v>
      </c>
      <c r="D54" s="13">
        <f>SUM(D47:D53)</f>
        <v>20861</v>
      </c>
      <c r="E54" s="14">
        <v>1</v>
      </c>
      <c r="G54" s="29">
        <f t="shared" si="9"/>
        <v>0.02555006950769378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233</v>
      </c>
      <c r="C58" s="10">
        <f>B58/B$63</f>
        <v>0.4371482176360225</v>
      </c>
      <c r="D58" s="9">
        <v>11089</v>
      </c>
      <c r="E58" s="10">
        <f>D58/D$63</f>
        <v>0.5315660802454341</v>
      </c>
      <c r="G58" s="20">
        <f aca="true" t="shared" si="10" ref="G58:G63">B58/D58</f>
        <v>0.021011813508882676</v>
      </c>
    </row>
    <row r="59" spans="1:7" ht="12">
      <c r="A59" s="8" t="s">
        <v>46</v>
      </c>
      <c r="B59" s="9">
        <v>122</v>
      </c>
      <c r="C59" s="10">
        <f>B59/B$63</f>
        <v>0.22889305816135083</v>
      </c>
      <c r="D59" s="9">
        <v>4612</v>
      </c>
      <c r="E59" s="10">
        <f>D59/D$63</f>
        <v>0.22108240256938785</v>
      </c>
      <c r="G59" s="20">
        <f t="shared" si="10"/>
        <v>0.02645273200346921</v>
      </c>
    </row>
    <row r="60" spans="1:7" ht="12">
      <c r="A60" s="8" t="s">
        <v>47</v>
      </c>
      <c r="B60" s="9">
        <v>123</v>
      </c>
      <c r="C60" s="10">
        <f>B60/B$63</f>
        <v>0.23076923076923078</v>
      </c>
      <c r="D60" s="9">
        <v>3443</v>
      </c>
      <c r="E60" s="10">
        <f>D60/D$63</f>
        <v>0.16504482047840469</v>
      </c>
      <c r="G60" s="20">
        <f t="shared" si="10"/>
        <v>0.03572465872785362</v>
      </c>
    </row>
    <row r="61" spans="1:7" ht="12">
      <c r="A61" s="8" t="s">
        <v>48</v>
      </c>
      <c r="B61" s="9">
        <v>35</v>
      </c>
      <c r="C61" s="10">
        <f>B61/B$63</f>
        <v>0.06566604127579738</v>
      </c>
      <c r="D61" s="9">
        <v>1207</v>
      </c>
      <c r="E61" s="10">
        <f>D61/D$63</f>
        <v>0.057859163031494174</v>
      </c>
      <c r="G61" s="20">
        <f t="shared" si="10"/>
        <v>0.02899751449875725</v>
      </c>
    </row>
    <row r="62" spans="1:7" ht="12">
      <c r="A62" s="8" t="s">
        <v>49</v>
      </c>
      <c r="B62" s="9">
        <v>20</v>
      </c>
      <c r="C62" s="10">
        <f>B62/B$63</f>
        <v>0.0375234521575985</v>
      </c>
      <c r="D62" s="9">
        <v>510</v>
      </c>
      <c r="E62" s="10">
        <f>D62/D$63</f>
        <v>0.02444753367527923</v>
      </c>
      <c r="G62" s="20">
        <f t="shared" si="10"/>
        <v>0.0392156862745098</v>
      </c>
    </row>
    <row r="63" spans="1:7" ht="12">
      <c r="A63" s="12" t="s">
        <v>14</v>
      </c>
      <c r="B63" s="35">
        <f>SUM(B58:B62)</f>
        <v>533</v>
      </c>
      <c r="C63" s="14">
        <v>1</v>
      </c>
      <c r="D63" s="13">
        <f>SUM(D58:D62)</f>
        <v>20861</v>
      </c>
      <c r="E63" s="14">
        <v>1</v>
      </c>
      <c r="G63" s="29">
        <f t="shared" si="10"/>
        <v>0.02555006950769378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91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35</v>
      </c>
      <c r="C71" s="10">
        <f aca="true" t="shared" si="11" ref="C71:C79">B71/B$80</f>
        <v>0.01614391143911439</v>
      </c>
    </row>
    <row r="72" spans="1:3" ht="12">
      <c r="A72" s="8" t="s">
        <v>27</v>
      </c>
      <c r="B72" s="9">
        <v>2</v>
      </c>
      <c r="C72" s="10">
        <f t="shared" si="11"/>
        <v>0.0009225092250922509</v>
      </c>
    </row>
    <row r="73" spans="1:3" ht="12">
      <c r="A73" s="8" t="s">
        <v>28</v>
      </c>
      <c r="B73" s="9">
        <v>3</v>
      </c>
      <c r="C73" s="10">
        <f t="shared" si="11"/>
        <v>0.0013837638376383763</v>
      </c>
    </row>
    <row r="74" spans="1:3" ht="12">
      <c r="A74" s="8" t="s">
        <v>29</v>
      </c>
      <c r="B74" s="9">
        <v>442</v>
      </c>
      <c r="C74" s="10">
        <f t="shared" si="11"/>
        <v>0.20387453874538744</v>
      </c>
    </row>
    <row r="75" spans="1:3" ht="12">
      <c r="A75" s="8" t="s">
        <v>30</v>
      </c>
      <c r="B75" s="9">
        <v>1180</v>
      </c>
      <c r="C75" s="10">
        <f t="shared" si="11"/>
        <v>0.544280442804428</v>
      </c>
    </row>
    <row r="76" spans="1:3" ht="12">
      <c r="A76" s="8" t="s">
        <v>31</v>
      </c>
      <c r="B76" s="9">
        <v>253</v>
      </c>
      <c r="C76" s="10">
        <f t="shared" si="11"/>
        <v>0.11669741697416974</v>
      </c>
    </row>
    <row r="77" spans="1:3" ht="12">
      <c r="A77" s="8" t="s">
        <v>32</v>
      </c>
      <c r="B77" s="9">
        <v>121</v>
      </c>
      <c r="C77" s="10">
        <f t="shared" si="11"/>
        <v>0.05581180811808118</v>
      </c>
    </row>
    <row r="78" spans="1:3" ht="12">
      <c r="A78" s="8" t="s">
        <v>33</v>
      </c>
      <c r="B78" s="9">
        <v>86</v>
      </c>
      <c r="C78" s="10">
        <f t="shared" si="11"/>
        <v>0.03966789667896679</v>
      </c>
    </row>
    <row r="79" spans="1:3" ht="12">
      <c r="A79" s="11" t="s">
        <v>34</v>
      </c>
      <c r="B79" s="9">
        <v>46</v>
      </c>
      <c r="C79" s="10">
        <f t="shared" si="11"/>
        <v>0.021217712177121772</v>
      </c>
    </row>
    <row r="80" spans="1:3" ht="12">
      <c r="A80" s="12" t="s">
        <v>35</v>
      </c>
      <c r="B80" s="35">
        <f>SUM(B71:B79)</f>
        <v>2168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47373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0.04576446499060646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60</v>
      </c>
      <c r="C88" s="10">
        <f aca="true" t="shared" si="12" ref="C88:C93">B88/B$94</f>
        <v>0.027675276752767528</v>
      </c>
      <c r="D88" s="9">
        <v>4051</v>
      </c>
      <c r="E88" s="10">
        <f aca="true" t="shared" si="13" ref="E88:E93">D88/D$94</f>
        <v>0.0855128448694404</v>
      </c>
      <c r="G88" s="20">
        <f aca="true" t="shared" si="14" ref="G88:G94">B88/D88</f>
        <v>0.01481115773882992</v>
      </c>
    </row>
    <row r="89" spans="1:7" ht="12">
      <c r="A89" s="8" t="s">
        <v>58</v>
      </c>
      <c r="B89" s="9">
        <v>956</v>
      </c>
      <c r="C89" s="10">
        <f t="shared" si="12"/>
        <v>0.44095940959409596</v>
      </c>
      <c r="D89" s="9">
        <v>16995</v>
      </c>
      <c r="E89" s="10">
        <f t="shared" si="13"/>
        <v>0.3587486542967513</v>
      </c>
      <c r="G89" s="20">
        <f t="shared" si="14"/>
        <v>0.05625183877611062</v>
      </c>
    </row>
    <row r="90" spans="1:7" ht="12">
      <c r="A90" s="8" t="s">
        <v>59</v>
      </c>
      <c r="B90" s="9">
        <v>368</v>
      </c>
      <c r="C90" s="10">
        <f t="shared" si="12"/>
        <v>0.16974169741697417</v>
      </c>
      <c r="D90" s="9">
        <v>4617</v>
      </c>
      <c r="E90" s="10">
        <f t="shared" si="13"/>
        <v>0.09746057881071496</v>
      </c>
      <c r="G90" s="20">
        <f t="shared" si="14"/>
        <v>0.07970543643058263</v>
      </c>
    </row>
    <row r="91" spans="1:7" ht="12">
      <c r="A91" s="8" t="s">
        <v>60</v>
      </c>
      <c r="B91" s="9">
        <v>45</v>
      </c>
      <c r="C91" s="10">
        <f t="shared" si="12"/>
        <v>0.020756457564575646</v>
      </c>
      <c r="D91" s="9">
        <v>3432</v>
      </c>
      <c r="E91" s="10">
        <f t="shared" si="13"/>
        <v>0.07244633018808182</v>
      </c>
      <c r="G91" s="20">
        <f t="shared" si="14"/>
        <v>0.013111888111888112</v>
      </c>
    </row>
    <row r="92" spans="1:7" ht="12">
      <c r="A92" s="8" t="s">
        <v>61</v>
      </c>
      <c r="B92" s="9">
        <v>519</v>
      </c>
      <c r="C92" s="10">
        <f t="shared" si="12"/>
        <v>0.23939114391143912</v>
      </c>
      <c r="D92" s="9">
        <v>14865</v>
      </c>
      <c r="E92" s="10">
        <f t="shared" si="13"/>
        <v>0.3137863339877145</v>
      </c>
      <c r="G92" s="20">
        <f t="shared" si="14"/>
        <v>0.03491422805247225</v>
      </c>
    </row>
    <row r="93" spans="1:7" ht="12">
      <c r="A93" s="8" t="s">
        <v>62</v>
      </c>
      <c r="B93" s="9">
        <v>220</v>
      </c>
      <c r="C93" s="10">
        <f t="shared" si="12"/>
        <v>0.1014760147601476</v>
      </c>
      <c r="D93" s="9">
        <v>3413</v>
      </c>
      <c r="E93" s="10">
        <f t="shared" si="13"/>
        <v>0.07204525784729698</v>
      </c>
      <c r="G93" s="20">
        <f t="shared" si="14"/>
        <v>0.06445941986522122</v>
      </c>
    </row>
    <row r="94" spans="1:7" ht="12">
      <c r="A94" s="12" t="s">
        <v>14</v>
      </c>
      <c r="B94" s="35">
        <f>SUM(B88:B93)</f>
        <v>2168</v>
      </c>
      <c r="C94" s="14">
        <v>1</v>
      </c>
      <c r="D94" s="13">
        <f>SUM(D88:D93)</f>
        <v>47373</v>
      </c>
      <c r="E94" s="14">
        <v>1</v>
      </c>
      <c r="G94" s="29">
        <f t="shared" si="14"/>
        <v>0.04576446499060646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115</v>
      </c>
      <c r="C98" s="10">
        <f aca="true" t="shared" si="15" ref="C98:C104">B98/B$105</f>
        <v>0.05304428044280443</v>
      </c>
      <c r="D98" s="9">
        <v>9074</v>
      </c>
      <c r="E98" s="10">
        <f aca="true" t="shared" si="16" ref="E98:E104">D98/D$105</f>
        <v>0.19154370633061027</v>
      </c>
      <c r="G98" s="20">
        <f aca="true" t="shared" si="17" ref="G98:G105">B98/D98</f>
        <v>0.012673572845492616</v>
      </c>
    </row>
    <row r="99" spans="1:7" ht="12">
      <c r="A99" s="8" t="s">
        <v>38</v>
      </c>
      <c r="B99" s="9">
        <v>124</v>
      </c>
      <c r="C99" s="10">
        <f t="shared" si="15"/>
        <v>0.05719557195571956</v>
      </c>
      <c r="D99" s="9">
        <v>6572</v>
      </c>
      <c r="E99" s="10">
        <f t="shared" si="16"/>
        <v>0.13872881177041774</v>
      </c>
      <c r="G99" s="20">
        <f t="shared" si="17"/>
        <v>0.018867924528301886</v>
      </c>
    </row>
    <row r="100" spans="1:7" ht="12">
      <c r="A100" s="8" t="s">
        <v>39</v>
      </c>
      <c r="B100" s="9">
        <v>284</v>
      </c>
      <c r="C100" s="10">
        <f t="shared" si="15"/>
        <v>0.13099630996309963</v>
      </c>
      <c r="D100" s="9">
        <v>8449</v>
      </c>
      <c r="E100" s="10">
        <f t="shared" si="16"/>
        <v>0.17835053722584596</v>
      </c>
      <c r="G100" s="20">
        <f t="shared" si="17"/>
        <v>0.03361344537815126</v>
      </c>
    </row>
    <row r="101" spans="1:7" ht="12">
      <c r="A101" s="8" t="s">
        <v>40</v>
      </c>
      <c r="B101" s="9">
        <v>881</v>
      </c>
      <c r="C101" s="10">
        <f t="shared" si="15"/>
        <v>0.40636531365313655</v>
      </c>
      <c r="D101" s="9">
        <v>13868</v>
      </c>
      <c r="E101" s="10">
        <f t="shared" si="16"/>
        <v>0.2927405906317945</v>
      </c>
      <c r="G101" s="20">
        <f t="shared" si="17"/>
        <v>0.0635275454283242</v>
      </c>
    </row>
    <row r="102" spans="1:7" ht="12">
      <c r="A102" s="8" t="s">
        <v>41</v>
      </c>
      <c r="B102" s="9">
        <v>213</v>
      </c>
      <c r="C102" s="10">
        <f t="shared" si="15"/>
        <v>0.09824723247232472</v>
      </c>
      <c r="D102" s="9">
        <v>3018</v>
      </c>
      <c r="E102" s="10">
        <f t="shared" si="16"/>
        <v>0.06370717497308594</v>
      </c>
      <c r="G102" s="20">
        <f t="shared" si="17"/>
        <v>0.0705765407554672</v>
      </c>
    </row>
    <row r="103" spans="1:7" ht="12">
      <c r="A103" s="8" t="s">
        <v>42</v>
      </c>
      <c r="B103" s="9">
        <v>548</v>
      </c>
      <c r="C103" s="10">
        <f t="shared" si="15"/>
        <v>0.25276752767527677</v>
      </c>
      <c r="D103" s="9">
        <v>5722</v>
      </c>
      <c r="E103" s="10">
        <f t="shared" si="16"/>
        <v>0.12078610178793828</v>
      </c>
      <c r="G103" s="20">
        <f t="shared" si="17"/>
        <v>0.09577070954211814</v>
      </c>
    </row>
    <row r="104" spans="1:7" ht="12">
      <c r="A104" s="8" t="s">
        <v>43</v>
      </c>
      <c r="B104" s="9">
        <v>3</v>
      </c>
      <c r="C104" s="10">
        <f t="shared" si="15"/>
        <v>0.0013837638376383763</v>
      </c>
      <c r="D104" s="9">
        <v>670</v>
      </c>
      <c r="E104" s="10">
        <f t="shared" si="16"/>
        <v>0.014143077280307347</v>
      </c>
      <c r="G104" s="20">
        <f t="shared" si="17"/>
        <v>0.004477611940298508</v>
      </c>
    </row>
    <row r="105" spans="1:7" ht="12">
      <c r="A105" s="12" t="s">
        <v>14</v>
      </c>
      <c r="B105" s="35">
        <f>SUM(B98:B104)</f>
        <v>2168</v>
      </c>
      <c r="C105" s="14">
        <v>1</v>
      </c>
      <c r="D105" s="13">
        <f>SUM(D98:D104)</f>
        <v>47373</v>
      </c>
      <c r="E105" s="14">
        <v>1</v>
      </c>
      <c r="G105" s="29">
        <f t="shared" si="17"/>
        <v>0.04576446499060646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189</v>
      </c>
      <c r="C109" s="10">
        <f aca="true" t="shared" si="18" ref="C109:C114">B109/B$115</f>
        <v>0.08717712177121771</v>
      </c>
      <c r="D109" s="9">
        <v>2290</v>
      </c>
      <c r="E109" s="10">
        <f aca="true" t="shared" si="19" ref="E109:E114">D109/D$115</f>
        <v>0.04833977159985646</v>
      </c>
      <c r="G109" s="20">
        <f aca="true" t="shared" si="20" ref="G109:G115">B109/D109</f>
        <v>0.08253275109170306</v>
      </c>
    </row>
    <row r="110" spans="1:7" ht="12">
      <c r="A110" s="8" t="s">
        <v>65</v>
      </c>
      <c r="B110" s="9">
        <v>297</v>
      </c>
      <c r="C110" s="10">
        <f t="shared" si="18"/>
        <v>0.13699261992619927</v>
      </c>
      <c r="D110" s="9">
        <v>3906</v>
      </c>
      <c r="E110" s="10">
        <f t="shared" si="19"/>
        <v>0.08245202963713508</v>
      </c>
      <c r="G110" s="20">
        <f t="shared" si="20"/>
        <v>0.07603686635944701</v>
      </c>
    </row>
    <row r="111" spans="1:7" ht="12">
      <c r="A111" s="8" t="s">
        <v>66</v>
      </c>
      <c r="B111" s="9">
        <v>533</v>
      </c>
      <c r="C111" s="10">
        <f t="shared" si="18"/>
        <v>0.24584870848708487</v>
      </c>
      <c r="D111" s="9">
        <v>7440</v>
      </c>
      <c r="E111" s="10">
        <f t="shared" si="19"/>
        <v>0.15705148502311445</v>
      </c>
      <c r="G111" s="20">
        <f t="shared" si="20"/>
        <v>0.07163978494623656</v>
      </c>
    </row>
    <row r="112" spans="1:7" ht="12">
      <c r="A112" s="8" t="s">
        <v>67</v>
      </c>
      <c r="B112" s="9">
        <v>893</v>
      </c>
      <c r="C112" s="10">
        <f t="shared" si="18"/>
        <v>0.41190036900369004</v>
      </c>
      <c r="D112" s="9">
        <v>19576</v>
      </c>
      <c r="E112" s="10">
        <f t="shared" si="19"/>
        <v>0.41323116543178606</v>
      </c>
      <c r="G112" s="20">
        <f t="shared" si="20"/>
        <v>0.04561708214139763</v>
      </c>
    </row>
    <row r="113" spans="1:7" ht="12">
      <c r="A113" s="8" t="s">
        <v>68</v>
      </c>
      <c r="B113" s="9">
        <v>255</v>
      </c>
      <c r="C113" s="10">
        <f t="shared" si="18"/>
        <v>0.117619926199262</v>
      </c>
      <c r="D113" s="9">
        <v>13619</v>
      </c>
      <c r="E113" s="10">
        <f t="shared" si="19"/>
        <v>0.2874844320604564</v>
      </c>
      <c r="G113" s="20">
        <f t="shared" si="20"/>
        <v>0.018723841691754166</v>
      </c>
    </row>
    <row r="114" spans="1:7" ht="12">
      <c r="A114" s="8" t="s">
        <v>43</v>
      </c>
      <c r="B114" s="9">
        <v>1</v>
      </c>
      <c r="C114" s="10">
        <f t="shared" si="18"/>
        <v>0.00046125461254612545</v>
      </c>
      <c r="D114" s="9">
        <v>542</v>
      </c>
      <c r="E114" s="10">
        <f t="shared" si="19"/>
        <v>0.011441116247651616</v>
      </c>
      <c r="G114" s="20">
        <f t="shared" si="20"/>
        <v>0.0018450184501845018</v>
      </c>
    </row>
    <row r="115" spans="1:7" ht="12">
      <c r="A115" s="12" t="s">
        <v>14</v>
      </c>
      <c r="B115" s="35">
        <f>SUM(B109:B114)</f>
        <v>2168</v>
      </c>
      <c r="C115" s="14">
        <v>1</v>
      </c>
      <c r="D115" s="13">
        <f>SUM(D109:D114)</f>
        <v>47373</v>
      </c>
      <c r="E115" s="14">
        <v>1</v>
      </c>
      <c r="G115" s="29">
        <f t="shared" si="20"/>
        <v>0.04576446499060646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33</v>
      </c>
      <c r="C119" s="10">
        <f>B119/B$124</f>
        <v>0.01522140221402214</v>
      </c>
      <c r="D119" s="9">
        <v>513</v>
      </c>
      <c r="E119" s="10">
        <f>D119/D$124</f>
        <v>0.010828953201190551</v>
      </c>
      <c r="G119" s="20">
        <f aca="true" t="shared" si="21" ref="G119:G124">B119/D119</f>
        <v>0.06432748538011696</v>
      </c>
    </row>
    <row r="120" spans="1:7" ht="12">
      <c r="A120" s="8" t="s">
        <v>72</v>
      </c>
      <c r="B120" s="9">
        <v>359</v>
      </c>
      <c r="C120" s="10">
        <f>B120/B$124</f>
        <v>0.16559040590405905</v>
      </c>
      <c r="D120" s="9">
        <v>7723</v>
      </c>
      <c r="E120" s="10">
        <f>D120/D$124</f>
        <v>0.1630253519937517</v>
      </c>
      <c r="G120" s="20">
        <f t="shared" si="21"/>
        <v>0.04648452673831412</v>
      </c>
    </row>
    <row r="121" spans="1:7" ht="12">
      <c r="A121" s="8" t="s">
        <v>73</v>
      </c>
      <c r="B121" s="9">
        <v>253</v>
      </c>
      <c r="C121" s="10">
        <f>B121/B$124</f>
        <v>0.11669741697416974</v>
      </c>
      <c r="D121" s="9">
        <v>2837</v>
      </c>
      <c r="E121" s="10">
        <f>D121/D$124</f>
        <v>0.05988643320034619</v>
      </c>
      <c r="G121" s="20">
        <f t="shared" si="21"/>
        <v>0.08917870990482904</v>
      </c>
    </row>
    <row r="122" spans="1:7" ht="12">
      <c r="A122" s="8" t="s">
        <v>74</v>
      </c>
      <c r="B122" s="9">
        <v>1453</v>
      </c>
      <c r="C122" s="10">
        <f>B122/B$124</f>
        <v>0.6702029520295203</v>
      </c>
      <c r="D122" s="9">
        <v>32722</v>
      </c>
      <c r="E122" s="10">
        <f>D122/D$124</f>
        <v>0.6907310071137568</v>
      </c>
      <c r="G122" s="20">
        <f t="shared" si="21"/>
        <v>0.044404376260619764</v>
      </c>
    </row>
    <row r="123" spans="1:7" ht="12">
      <c r="A123" s="8" t="s">
        <v>75</v>
      </c>
      <c r="B123" s="9">
        <v>70</v>
      </c>
      <c r="C123" s="10">
        <f>B123/B$124</f>
        <v>0.03228782287822878</v>
      </c>
      <c r="D123" s="9">
        <v>3578</v>
      </c>
      <c r="E123" s="10">
        <f>D123/D$124</f>
        <v>0.07552825449095477</v>
      </c>
      <c r="G123" s="20">
        <f t="shared" si="21"/>
        <v>0.01956400223588597</v>
      </c>
    </row>
    <row r="124" spans="1:7" ht="12">
      <c r="A124" s="12" t="s">
        <v>14</v>
      </c>
      <c r="B124" s="35">
        <f>SUM(B119:B123)</f>
        <v>2168</v>
      </c>
      <c r="C124" s="14">
        <v>1</v>
      </c>
      <c r="D124" s="13">
        <f>SUM(D119:D123)</f>
        <v>47373</v>
      </c>
      <c r="E124" s="14">
        <v>1</v>
      </c>
      <c r="G124" s="29">
        <f t="shared" si="21"/>
        <v>0.04576446499060646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762</v>
      </c>
      <c r="C128" s="10">
        <f>B128/B$133</f>
        <v>0.3514760147601476</v>
      </c>
      <c r="D128" s="9">
        <v>23162</v>
      </c>
      <c r="E128" s="10">
        <f>D128/D$133</f>
        <v>0.4889282924872818</v>
      </c>
      <c r="G128" s="20">
        <f aca="true" t="shared" si="22" ref="G128:G133">B128/D128</f>
        <v>0.032898713409895516</v>
      </c>
    </row>
    <row r="129" spans="1:7" ht="12">
      <c r="A129" s="8" t="s">
        <v>46</v>
      </c>
      <c r="B129" s="9">
        <v>455</v>
      </c>
      <c r="C129" s="10">
        <f>B129/B$133</f>
        <v>0.20987084870848707</v>
      </c>
      <c r="D129" s="9">
        <v>9498</v>
      </c>
      <c r="E129" s="10">
        <f>D129/D$133</f>
        <v>0.2004939522512824</v>
      </c>
      <c r="G129" s="20">
        <f t="shared" si="22"/>
        <v>0.04790482206780375</v>
      </c>
    </row>
    <row r="130" spans="1:7" ht="12">
      <c r="A130" s="8" t="s">
        <v>47</v>
      </c>
      <c r="B130" s="9">
        <v>491</v>
      </c>
      <c r="C130" s="10">
        <f>B130/B$133</f>
        <v>0.22647601476014761</v>
      </c>
      <c r="D130" s="9">
        <v>9007</v>
      </c>
      <c r="E130" s="10">
        <f>D130/D$133</f>
        <v>0.19012939860257952</v>
      </c>
      <c r="G130" s="20">
        <f t="shared" si="22"/>
        <v>0.054513156433884755</v>
      </c>
    </row>
    <row r="131" spans="1:7" ht="12">
      <c r="A131" s="8" t="s">
        <v>48</v>
      </c>
      <c r="B131" s="9">
        <v>237</v>
      </c>
      <c r="C131" s="10">
        <f>B131/B$133</f>
        <v>0.10931734317343174</v>
      </c>
      <c r="D131" s="9">
        <v>3208</v>
      </c>
      <c r="E131" s="10">
        <f>D131/D$133</f>
        <v>0.06771789838093428</v>
      </c>
      <c r="G131" s="20">
        <f t="shared" si="22"/>
        <v>0.0738778054862843</v>
      </c>
    </row>
    <row r="132" spans="1:7" ht="12">
      <c r="A132" s="8" t="s">
        <v>49</v>
      </c>
      <c r="B132" s="9">
        <v>223</v>
      </c>
      <c r="C132" s="10">
        <f>B132/B$133</f>
        <v>0.10285977859778597</v>
      </c>
      <c r="D132" s="9">
        <v>2498</v>
      </c>
      <c r="E132" s="10">
        <f>D132/D$133</f>
        <v>0.05273045827792203</v>
      </c>
      <c r="G132" s="20">
        <f t="shared" si="22"/>
        <v>0.08927141713370697</v>
      </c>
    </row>
    <row r="133" spans="1:7" ht="12">
      <c r="A133" s="12" t="s">
        <v>14</v>
      </c>
      <c r="B133" s="35">
        <f>SUM(B128:B132)</f>
        <v>2168</v>
      </c>
      <c r="C133" s="14">
        <v>1</v>
      </c>
      <c r="D133" s="13">
        <f>SUM(D128:D132)</f>
        <v>47373</v>
      </c>
      <c r="E133" s="14">
        <v>1</v>
      </c>
      <c r="G133" s="29">
        <f t="shared" si="22"/>
        <v>0.04576446499060646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91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2168</v>
      </c>
      <c r="C141" s="10">
        <f aca="true" t="shared" si="23" ref="C141:C148">B141/B$149</f>
        <v>0.6012201885745979</v>
      </c>
      <c r="D141" s="9">
        <v>47373</v>
      </c>
      <c r="E141" s="10">
        <f aca="true" t="shared" si="24" ref="E141:E148">D141/D$149</f>
        <v>0.6553913837469909</v>
      </c>
      <c r="G141" s="20">
        <f aca="true" t="shared" si="25" ref="G141:G149">B141/D141</f>
        <v>0.04576446499060646</v>
      </c>
    </row>
    <row r="142" spans="1:7" ht="12">
      <c r="A142" s="8" t="s">
        <v>80</v>
      </c>
      <c r="B142" s="9">
        <v>714</v>
      </c>
      <c r="C142" s="10">
        <f t="shared" si="23"/>
        <v>0.19800332778702162</v>
      </c>
      <c r="D142" s="9">
        <v>5686</v>
      </c>
      <c r="E142" s="10">
        <f t="shared" si="24"/>
        <v>0.07866412108132038</v>
      </c>
      <c r="G142" s="20">
        <f t="shared" si="25"/>
        <v>0.12557157931762222</v>
      </c>
    </row>
    <row r="143" spans="1:7" ht="12">
      <c r="A143" s="8" t="s">
        <v>81</v>
      </c>
      <c r="B143" s="9">
        <v>97</v>
      </c>
      <c r="C143" s="10">
        <f t="shared" si="23"/>
        <v>0.02689961175818081</v>
      </c>
      <c r="D143" s="9">
        <v>3166</v>
      </c>
      <c r="E143" s="10">
        <f t="shared" si="24"/>
        <v>0.0438006695996237</v>
      </c>
      <c r="G143" s="20">
        <f t="shared" si="25"/>
        <v>0.03063802905874921</v>
      </c>
    </row>
    <row r="144" spans="1:7" ht="12">
      <c r="A144" s="8" t="s">
        <v>82</v>
      </c>
      <c r="B144" s="9">
        <v>217</v>
      </c>
      <c r="C144" s="10">
        <f t="shared" si="23"/>
        <v>0.06017748197448697</v>
      </c>
      <c r="D144" s="9">
        <v>2592</v>
      </c>
      <c r="E144" s="10">
        <f t="shared" si="24"/>
        <v>0.03585955009545945</v>
      </c>
      <c r="G144" s="20">
        <f t="shared" si="25"/>
        <v>0.08371913580246913</v>
      </c>
    </row>
    <row r="145" spans="1:7" ht="12">
      <c r="A145" s="8" t="s">
        <v>83</v>
      </c>
      <c r="B145" s="9">
        <v>121</v>
      </c>
      <c r="C145" s="10">
        <f t="shared" si="23"/>
        <v>0.03355518580144204</v>
      </c>
      <c r="D145" s="9">
        <v>1502</v>
      </c>
      <c r="E145" s="10">
        <f t="shared" si="24"/>
        <v>0.02077972385932874</v>
      </c>
      <c r="G145" s="20">
        <f t="shared" si="25"/>
        <v>0.08055925432756325</v>
      </c>
    </row>
    <row r="146" spans="1:7" ht="12">
      <c r="A146" s="8" t="s">
        <v>84</v>
      </c>
      <c r="B146" s="9">
        <v>234</v>
      </c>
      <c r="C146" s="10">
        <f t="shared" si="23"/>
        <v>0.064891846921797</v>
      </c>
      <c r="D146" s="9">
        <v>9245</v>
      </c>
      <c r="E146" s="10">
        <f t="shared" si="24"/>
        <v>0.1279018289477325</v>
      </c>
      <c r="G146" s="20">
        <f t="shared" si="25"/>
        <v>0.025310978907517576</v>
      </c>
    </row>
    <row r="147" spans="1:7" ht="12">
      <c r="A147" s="8" t="s">
        <v>85</v>
      </c>
      <c r="B147" s="9">
        <v>35</v>
      </c>
      <c r="C147" s="10">
        <f t="shared" si="23"/>
        <v>0.009706045479755962</v>
      </c>
      <c r="D147" s="9">
        <v>821</v>
      </c>
      <c r="E147" s="10">
        <f t="shared" si="24"/>
        <v>0.011358291137489278</v>
      </c>
      <c r="G147" s="20">
        <f t="shared" si="25"/>
        <v>0.04263093788063337</v>
      </c>
    </row>
    <row r="148" spans="1:7" ht="12">
      <c r="A148" s="8" t="s">
        <v>86</v>
      </c>
      <c r="B148" s="9">
        <v>20</v>
      </c>
      <c r="C148" s="10">
        <f t="shared" si="23"/>
        <v>0.005546311702717693</v>
      </c>
      <c r="D148" s="9">
        <v>1897</v>
      </c>
      <c r="E148" s="10">
        <f t="shared" si="24"/>
        <v>0.026244431532055006</v>
      </c>
      <c r="G148" s="20">
        <f t="shared" si="25"/>
        <v>0.010542962572482868</v>
      </c>
    </row>
    <row r="149" spans="1:7" ht="12">
      <c r="A149" s="12" t="s">
        <v>14</v>
      </c>
      <c r="B149" s="35">
        <f>SUM(B141:B148)</f>
        <v>3606</v>
      </c>
      <c r="C149" s="14">
        <v>1</v>
      </c>
      <c r="D149" s="13">
        <f>SUM(D141:D148)</f>
        <v>72282</v>
      </c>
      <c r="E149" s="14">
        <v>1</v>
      </c>
      <c r="G149" s="29">
        <f t="shared" si="25"/>
        <v>0.04988793890595169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91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44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92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807</v>
      </c>
      <c r="C8" s="10">
        <f aca="true" t="shared" si="0" ref="C8:C13">B8/B$14</f>
        <v>0.2745831915617557</v>
      </c>
      <c r="D8" s="9">
        <v>22083</v>
      </c>
      <c r="E8" s="10">
        <f aca="true" t="shared" si="1" ref="E8:E13">D8/D$14</f>
        <v>0.27160023122240395</v>
      </c>
      <c r="G8" s="20">
        <f aca="true" t="shared" si="2" ref="G8:G14">B8/D8</f>
        <v>0.03654394783317484</v>
      </c>
    </row>
    <row r="9" spans="1:7" ht="12">
      <c r="A9" s="8" t="s">
        <v>9</v>
      </c>
      <c r="B9" s="9">
        <v>64</v>
      </c>
      <c r="C9" s="10">
        <f t="shared" si="0"/>
        <v>0.021776114324600204</v>
      </c>
      <c r="D9" s="9">
        <v>4512</v>
      </c>
      <c r="E9" s="10">
        <f t="shared" si="1"/>
        <v>0.0554933769540138</v>
      </c>
      <c r="G9" s="20">
        <f t="shared" si="2"/>
        <v>0.014184397163120567</v>
      </c>
    </row>
    <row r="10" spans="1:7" ht="12">
      <c r="A10" s="8" t="s">
        <v>10</v>
      </c>
      <c r="B10" s="9">
        <v>609</v>
      </c>
      <c r="C10" s="10">
        <f t="shared" si="0"/>
        <v>0.20721333787002383</v>
      </c>
      <c r="D10" s="9">
        <v>25792</v>
      </c>
      <c r="E10" s="10">
        <f t="shared" si="1"/>
        <v>0.31721745975131294</v>
      </c>
      <c r="G10" s="20">
        <f t="shared" si="2"/>
        <v>0.02361197270471464</v>
      </c>
    </row>
    <row r="11" spans="1:7" ht="12">
      <c r="A11" s="8" t="s">
        <v>11</v>
      </c>
      <c r="B11" s="9">
        <v>61</v>
      </c>
      <c r="C11" s="10">
        <f t="shared" si="0"/>
        <v>0.02075535896563457</v>
      </c>
      <c r="D11" s="9">
        <v>7233</v>
      </c>
      <c r="E11" s="10">
        <f t="shared" si="1"/>
        <v>0.088959130210191</v>
      </c>
      <c r="G11" s="20">
        <f t="shared" si="2"/>
        <v>0.008433568367205862</v>
      </c>
    </row>
    <row r="12" spans="1:7" ht="12">
      <c r="A12" s="8" t="s">
        <v>12</v>
      </c>
      <c r="B12" s="9">
        <v>115</v>
      </c>
      <c r="C12" s="10">
        <f t="shared" si="0"/>
        <v>0.03912895542701599</v>
      </c>
      <c r="D12" s="9">
        <v>2397</v>
      </c>
      <c r="E12" s="10">
        <f t="shared" si="1"/>
        <v>0.029480856506819832</v>
      </c>
      <c r="G12" s="20">
        <f t="shared" si="2"/>
        <v>0.047976637463496036</v>
      </c>
    </row>
    <row r="13" spans="1:7" ht="12">
      <c r="A13" s="8" t="s">
        <v>13</v>
      </c>
      <c r="B13" s="9">
        <v>1283</v>
      </c>
      <c r="C13" s="10">
        <f t="shared" si="0"/>
        <v>0.4365430418509697</v>
      </c>
      <c r="D13" s="9">
        <v>19290</v>
      </c>
      <c r="E13" s="10">
        <f t="shared" si="1"/>
        <v>0.23724894535525848</v>
      </c>
      <c r="G13" s="20">
        <f t="shared" si="2"/>
        <v>0.0665111456713323</v>
      </c>
    </row>
    <row r="14" spans="1:7" ht="12">
      <c r="A14" s="12" t="s">
        <v>14</v>
      </c>
      <c r="B14" s="35">
        <f>SUM(B8:B13)</f>
        <v>2939</v>
      </c>
      <c r="C14" s="14">
        <v>1</v>
      </c>
      <c r="D14" s="13">
        <f>SUM(D8:D13)</f>
        <v>81307</v>
      </c>
      <c r="E14" s="14">
        <v>1</v>
      </c>
      <c r="G14" s="29">
        <f t="shared" si="2"/>
        <v>0.036146949217164576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616</v>
      </c>
      <c r="C21" s="10">
        <f aca="true" t="shared" si="3" ref="C21:C27">B21/B$28</f>
        <v>0.18994757940178847</v>
      </c>
      <c r="D21" s="9">
        <v>19238</v>
      </c>
      <c r="E21" s="10">
        <f aca="true" t="shared" si="4" ref="E21:E27">D21/D$28</f>
        <v>0.23432114103360496</v>
      </c>
      <c r="G21" s="20">
        <f aca="true" t="shared" si="5" ref="G21:G28">B21/D21</f>
        <v>0.032019960494853936</v>
      </c>
    </row>
    <row r="22" spans="1:7" ht="12">
      <c r="A22" s="8" t="s">
        <v>18</v>
      </c>
      <c r="B22" s="9">
        <v>501</v>
      </c>
      <c r="C22" s="10">
        <f t="shared" si="3"/>
        <v>0.15448658649398705</v>
      </c>
      <c r="D22" s="9">
        <v>6049</v>
      </c>
      <c r="E22" s="10">
        <f t="shared" si="4"/>
        <v>0.0736775435134773</v>
      </c>
      <c r="G22" s="20">
        <f t="shared" si="5"/>
        <v>0.08282360720780295</v>
      </c>
    </row>
    <row r="23" spans="1:7" ht="12">
      <c r="A23" s="8" t="s">
        <v>19</v>
      </c>
      <c r="B23" s="9">
        <v>483</v>
      </c>
      <c r="C23" s="10">
        <f t="shared" si="3"/>
        <v>0.14893617021276595</v>
      </c>
      <c r="D23" s="9">
        <v>7214</v>
      </c>
      <c r="E23" s="10">
        <f t="shared" si="4"/>
        <v>0.08786738285769967</v>
      </c>
      <c r="G23" s="20">
        <f t="shared" si="5"/>
        <v>0.06695314665927364</v>
      </c>
    </row>
    <row r="24" spans="1:7" ht="12">
      <c r="A24" s="8" t="s">
        <v>20</v>
      </c>
      <c r="B24" s="9">
        <v>125</v>
      </c>
      <c r="C24" s="10">
        <f t="shared" si="3"/>
        <v>0.0385445575084798</v>
      </c>
      <c r="D24" s="9">
        <v>3091</v>
      </c>
      <c r="E24" s="10">
        <f t="shared" si="4"/>
        <v>0.03764874971072216</v>
      </c>
      <c r="G24" s="20">
        <f t="shared" si="5"/>
        <v>0.04043998705920414</v>
      </c>
    </row>
    <row r="25" spans="1:7" ht="12">
      <c r="A25" s="8" t="s">
        <v>21</v>
      </c>
      <c r="B25" s="9">
        <v>933</v>
      </c>
      <c r="C25" s="10">
        <f t="shared" si="3"/>
        <v>0.28769657724329323</v>
      </c>
      <c r="D25" s="9">
        <v>30757</v>
      </c>
      <c r="E25" s="10">
        <f t="shared" si="4"/>
        <v>0.37462393880707906</v>
      </c>
      <c r="G25" s="20">
        <f t="shared" si="5"/>
        <v>0.030334557986799755</v>
      </c>
    </row>
    <row r="26" spans="1:7" ht="12">
      <c r="A26" s="8" t="s">
        <v>22</v>
      </c>
      <c r="B26" s="9">
        <v>333</v>
      </c>
      <c r="C26" s="10">
        <f t="shared" si="3"/>
        <v>0.1026827012025902</v>
      </c>
      <c r="D26" s="9">
        <v>9921</v>
      </c>
      <c r="E26" s="10">
        <f t="shared" si="4"/>
        <v>0.12083896663865239</v>
      </c>
      <c r="G26" s="20">
        <f t="shared" si="5"/>
        <v>0.03356516480193529</v>
      </c>
    </row>
    <row r="27" spans="1:7" ht="12">
      <c r="A27" s="8" t="s">
        <v>23</v>
      </c>
      <c r="B27" s="9">
        <v>252</v>
      </c>
      <c r="C27" s="10">
        <f t="shared" si="3"/>
        <v>0.07770582793709528</v>
      </c>
      <c r="D27" s="9">
        <v>5831</v>
      </c>
      <c r="E27" s="10">
        <f t="shared" si="4"/>
        <v>0.07102227743876445</v>
      </c>
      <c r="G27" s="20">
        <f t="shared" si="5"/>
        <v>0.04321728691476591</v>
      </c>
    </row>
    <row r="28" spans="1:7" ht="12">
      <c r="A28" s="12" t="s">
        <v>14</v>
      </c>
      <c r="B28" s="46">
        <f>SUM(B21:B27)</f>
        <v>3243</v>
      </c>
      <c r="C28" s="14">
        <v>1</v>
      </c>
      <c r="D28" s="13">
        <f>SUM(D21:D27)</f>
        <v>82101</v>
      </c>
      <c r="E28" s="14">
        <v>1</v>
      </c>
      <c r="G28" s="29">
        <f t="shared" si="5"/>
        <v>0.03950012789125589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28</v>
      </c>
      <c r="C34" s="10">
        <f aca="true" t="shared" si="6" ref="C34:C42">B34/B$43</f>
        <v>0.045454545454545456</v>
      </c>
    </row>
    <row r="35" spans="1:3" ht="12">
      <c r="A35" s="8" t="s">
        <v>27</v>
      </c>
      <c r="B35" s="9">
        <v>1</v>
      </c>
      <c r="C35" s="10">
        <f t="shared" si="6"/>
        <v>0.0016233766233766235</v>
      </c>
    </row>
    <row r="36" spans="1:3" ht="12">
      <c r="A36" s="8" t="s">
        <v>28</v>
      </c>
      <c r="B36" s="9">
        <v>1</v>
      </c>
      <c r="C36" s="10">
        <f t="shared" si="6"/>
        <v>0.0016233766233766235</v>
      </c>
    </row>
    <row r="37" spans="1:3" ht="12">
      <c r="A37" s="8" t="s">
        <v>29</v>
      </c>
      <c r="B37" s="9">
        <v>119</v>
      </c>
      <c r="C37" s="10">
        <f t="shared" si="6"/>
        <v>0.19318181818181818</v>
      </c>
    </row>
    <row r="38" spans="1:3" ht="12">
      <c r="A38" s="8" t="s">
        <v>30</v>
      </c>
      <c r="B38" s="9">
        <v>349</v>
      </c>
      <c r="C38" s="10">
        <f t="shared" si="6"/>
        <v>0.5665584415584416</v>
      </c>
    </row>
    <row r="39" spans="1:3" ht="12">
      <c r="A39" s="8" t="s">
        <v>31</v>
      </c>
      <c r="B39" s="9">
        <v>77</v>
      </c>
      <c r="C39" s="10">
        <f t="shared" si="6"/>
        <v>0.125</v>
      </c>
    </row>
    <row r="40" spans="1:3" ht="12">
      <c r="A40" s="8" t="s">
        <v>32</v>
      </c>
      <c r="B40" s="9">
        <v>17</v>
      </c>
      <c r="C40" s="10">
        <f t="shared" si="6"/>
        <v>0.027597402597402596</v>
      </c>
    </row>
    <row r="41" spans="1:3" ht="12">
      <c r="A41" s="8" t="s">
        <v>33</v>
      </c>
      <c r="B41" s="9">
        <v>6</v>
      </c>
      <c r="C41" s="10">
        <f t="shared" si="6"/>
        <v>0.00974025974025974</v>
      </c>
    </row>
    <row r="42" spans="1:3" ht="12">
      <c r="A42" s="11" t="s">
        <v>34</v>
      </c>
      <c r="B42" s="9">
        <v>18</v>
      </c>
      <c r="C42" s="10">
        <f t="shared" si="6"/>
        <v>0.02922077922077922</v>
      </c>
    </row>
    <row r="43" spans="1:3" ht="12">
      <c r="A43" s="12" t="s">
        <v>35</v>
      </c>
      <c r="B43" s="35">
        <f>SUM(B34:B42)</f>
        <v>616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24</v>
      </c>
      <c r="C47" s="10">
        <f aca="true" t="shared" si="7" ref="C47:C53">B47/B$54</f>
        <v>0.03896103896103896</v>
      </c>
      <c r="D47" s="9">
        <v>3263</v>
      </c>
      <c r="E47" s="10">
        <f aca="true" t="shared" si="8" ref="E47:E53">D47/D$54</f>
        <v>0.16961222580309804</v>
      </c>
      <c r="G47" s="20">
        <f aca="true" t="shared" si="9" ref="G47:G54">B47/D47</f>
        <v>0.007355194606190622</v>
      </c>
    </row>
    <row r="48" spans="1:7" ht="12">
      <c r="A48" s="8" t="s">
        <v>38</v>
      </c>
      <c r="B48" s="9">
        <v>66</v>
      </c>
      <c r="C48" s="10">
        <f t="shared" si="7"/>
        <v>0.10714285714285714</v>
      </c>
      <c r="D48" s="9">
        <v>3725</v>
      </c>
      <c r="E48" s="10">
        <f t="shared" si="8"/>
        <v>0.1936271961742385</v>
      </c>
      <c r="G48" s="20">
        <f t="shared" si="9"/>
        <v>0.017718120805369126</v>
      </c>
    </row>
    <row r="49" spans="1:7" ht="12">
      <c r="A49" s="8" t="s">
        <v>39</v>
      </c>
      <c r="B49" s="9">
        <v>104</v>
      </c>
      <c r="C49" s="10">
        <f t="shared" si="7"/>
        <v>0.16883116883116883</v>
      </c>
      <c r="D49" s="9">
        <v>3775</v>
      </c>
      <c r="E49" s="10">
        <f t="shared" si="8"/>
        <v>0.19622621894167794</v>
      </c>
      <c r="G49" s="20">
        <f t="shared" si="9"/>
        <v>0.027549668874172185</v>
      </c>
    </row>
    <row r="50" spans="1:7" ht="12">
      <c r="A50" s="8" t="s">
        <v>40</v>
      </c>
      <c r="B50" s="9">
        <v>277</v>
      </c>
      <c r="C50" s="10">
        <f t="shared" si="7"/>
        <v>0.4496753246753247</v>
      </c>
      <c r="D50" s="9">
        <v>5522</v>
      </c>
      <c r="E50" s="10">
        <f t="shared" si="8"/>
        <v>0.28703607443601203</v>
      </c>
      <c r="G50" s="20">
        <f t="shared" si="9"/>
        <v>0.05016298442593263</v>
      </c>
    </row>
    <row r="51" spans="1:7" ht="12">
      <c r="A51" s="8" t="s">
        <v>41</v>
      </c>
      <c r="B51" s="9">
        <v>48</v>
      </c>
      <c r="C51" s="10">
        <f t="shared" si="7"/>
        <v>0.07792207792207792</v>
      </c>
      <c r="D51" s="9">
        <v>900</v>
      </c>
      <c r="E51" s="10">
        <f t="shared" si="8"/>
        <v>0.04678240981390997</v>
      </c>
      <c r="G51" s="20">
        <f t="shared" si="9"/>
        <v>0.05333333333333334</v>
      </c>
    </row>
    <row r="52" spans="1:7" ht="12">
      <c r="A52" s="8" t="s">
        <v>42</v>
      </c>
      <c r="B52" s="9">
        <v>94</v>
      </c>
      <c r="C52" s="10">
        <f t="shared" si="7"/>
        <v>0.1525974025974026</v>
      </c>
      <c r="D52" s="9">
        <v>1408</v>
      </c>
      <c r="E52" s="10">
        <f t="shared" si="8"/>
        <v>0.0731884811310947</v>
      </c>
      <c r="G52" s="20">
        <f t="shared" si="9"/>
        <v>0.06676136363636363</v>
      </c>
    </row>
    <row r="53" spans="1:7" ht="12">
      <c r="A53" s="8" t="s">
        <v>43</v>
      </c>
      <c r="B53" s="9">
        <v>3</v>
      </c>
      <c r="C53" s="10">
        <f t="shared" si="7"/>
        <v>0.00487012987012987</v>
      </c>
      <c r="D53" s="9">
        <v>645</v>
      </c>
      <c r="E53" s="10">
        <f t="shared" si="8"/>
        <v>0.033527393699968815</v>
      </c>
      <c r="G53" s="20">
        <f t="shared" si="9"/>
        <v>0.004651162790697674</v>
      </c>
    </row>
    <row r="54" spans="1:7" ht="12">
      <c r="A54" s="12" t="s">
        <v>14</v>
      </c>
      <c r="B54" s="35">
        <f>SUM(B47:B53)</f>
        <v>616</v>
      </c>
      <c r="C54" s="14">
        <v>1</v>
      </c>
      <c r="D54" s="13">
        <f>SUM(D47:D53)</f>
        <v>19238</v>
      </c>
      <c r="E54" s="14">
        <v>1</v>
      </c>
      <c r="G54" s="29">
        <f t="shared" si="9"/>
        <v>0.032019960494853936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256</v>
      </c>
      <c r="C58" s="10">
        <f>B58/B$63</f>
        <v>0.4155844155844156</v>
      </c>
      <c r="D58" s="9">
        <v>10346</v>
      </c>
      <c r="E58" s="10">
        <f>D58/D$63</f>
        <v>0.5377897910385695</v>
      </c>
      <c r="G58" s="20">
        <f aca="true" t="shared" si="10" ref="G58:G63">B58/D58</f>
        <v>0.02474386236226561</v>
      </c>
    </row>
    <row r="59" spans="1:7" ht="12">
      <c r="A59" s="8" t="s">
        <v>46</v>
      </c>
      <c r="B59" s="9">
        <v>148</v>
      </c>
      <c r="C59" s="10">
        <f>B59/B$63</f>
        <v>0.24025974025974026</v>
      </c>
      <c r="D59" s="9">
        <v>4365</v>
      </c>
      <c r="E59" s="10">
        <f>D59/D$63</f>
        <v>0.22689468759746334</v>
      </c>
      <c r="G59" s="20">
        <f t="shared" si="10"/>
        <v>0.03390607101947308</v>
      </c>
    </row>
    <row r="60" spans="1:7" ht="12">
      <c r="A60" s="8" t="s">
        <v>47</v>
      </c>
      <c r="B60" s="9">
        <v>145</v>
      </c>
      <c r="C60" s="10">
        <f>B60/B$63</f>
        <v>0.2353896103896104</v>
      </c>
      <c r="D60" s="9">
        <v>3154</v>
      </c>
      <c r="E60" s="10">
        <f>D60/D$63</f>
        <v>0.16394635617008005</v>
      </c>
      <c r="G60" s="20">
        <f t="shared" si="10"/>
        <v>0.04597336715282181</v>
      </c>
    </row>
    <row r="61" spans="1:7" ht="12">
      <c r="A61" s="8" t="s">
        <v>48</v>
      </c>
      <c r="B61" s="9">
        <v>43</v>
      </c>
      <c r="C61" s="10">
        <f>B61/B$63</f>
        <v>0.0698051948051948</v>
      </c>
      <c r="D61" s="9">
        <v>1012</v>
      </c>
      <c r="E61" s="10">
        <f>D61/D$63</f>
        <v>0.05260422081297432</v>
      </c>
      <c r="G61" s="20">
        <f t="shared" si="10"/>
        <v>0.042490118577075096</v>
      </c>
    </row>
    <row r="62" spans="1:7" ht="12">
      <c r="A62" s="8" t="s">
        <v>49</v>
      </c>
      <c r="B62" s="9">
        <v>24</v>
      </c>
      <c r="C62" s="10">
        <f>B62/B$63</f>
        <v>0.03896103896103896</v>
      </c>
      <c r="D62" s="9">
        <v>361</v>
      </c>
      <c r="E62" s="10">
        <f>D62/D$63</f>
        <v>0.018764944380912776</v>
      </c>
      <c r="G62" s="20">
        <f t="shared" si="10"/>
        <v>0.0664819944598338</v>
      </c>
    </row>
    <row r="63" spans="1:7" ht="12">
      <c r="A63" s="12" t="s">
        <v>14</v>
      </c>
      <c r="B63" s="35">
        <f>SUM(B58:B62)</f>
        <v>616</v>
      </c>
      <c r="C63" s="14">
        <v>1</v>
      </c>
      <c r="D63" s="13">
        <f>SUM(D58:D62)</f>
        <v>19238</v>
      </c>
      <c r="E63" s="14">
        <v>1</v>
      </c>
      <c r="G63" s="29">
        <f t="shared" si="10"/>
        <v>0.032019960494853936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93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58</v>
      </c>
      <c r="C71" s="10">
        <f aca="true" t="shared" si="11" ref="C71:C79">B71/B$80</f>
        <v>0.02491408934707904</v>
      </c>
    </row>
    <row r="72" spans="1:3" ht="12">
      <c r="A72" s="8" t="s">
        <v>27</v>
      </c>
      <c r="B72" s="9">
        <v>3</v>
      </c>
      <c r="C72" s="10">
        <f t="shared" si="11"/>
        <v>0.001288659793814433</v>
      </c>
    </row>
    <row r="73" spans="1:3" ht="12">
      <c r="A73" s="8" t="s">
        <v>28</v>
      </c>
      <c r="B73" s="9">
        <v>5</v>
      </c>
      <c r="C73" s="10">
        <f t="shared" si="11"/>
        <v>0.002147766323024055</v>
      </c>
    </row>
    <row r="74" spans="1:3" ht="12">
      <c r="A74" s="8" t="s">
        <v>29</v>
      </c>
      <c r="B74" s="9">
        <v>406</v>
      </c>
      <c r="C74" s="10">
        <f t="shared" si="11"/>
        <v>0.17439862542955326</v>
      </c>
    </row>
    <row r="75" spans="1:3" ht="12">
      <c r="A75" s="8" t="s">
        <v>30</v>
      </c>
      <c r="B75" s="9">
        <v>1226</v>
      </c>
      <c r="C75" s="10">
        <f t="shared" si="11"/>
        <v>0.5266323024054983</v>
      </c>
    </row>
    <row r="76" spans="1:3" ht="12">
      <c r="A76" s="8" t="s">
        <v>31</v>
      </c>
      <c r="B76" s="9">
        <v>352</v>
      </c>
      <c r="C76" s="10">
        <f t="shared" si="11"/>
        <v>0.15120274914089346</v>
      </c>
    </row>
    <row r="77" spans="1:3" ht="12">
      <c r="A77" s="8" t="s">
        <v>32</v>
      </c>
      <c r="B77" s="9">
        <v>181</v>
      </c>
      <c r="C77" s="10">
        <f t="shared" si="11"/>
        <v>0.07774914089347079</v>
      </c>
    </row>
    <row r="78" spans="1:3" ht="12">
      <c r="A78" s="8" t="s">
        <v>33</v>
      </c>
      <c r="B78" s="9">
        <v>53</v>
      </c>
      <c r="C78" s="10">
        <f t="shared" si="11"/>
        <v>0.02276632302405498</v>
      </c>
    </row>
    <row r="79" spans="1:3" ht="12">
      <c r="A79" s="11" t="s">
        <v>34</v>
      </c>
      <c r="B79" s="9">
        <v>44</v>
      </c>
      <c r="C79" s="10">
        <f t="shared" si="11"/>
        <v>0.018900343642611683</v>
      </c>
    </row>
    <row r="80" spans="1:3" ht="12">
      <c r="A80" s="12" t="s">
        <v>35</v>
      </c>
      <c r="B80" s="35">
        <f>SUM(B71:B79)</f>
        <v>2328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39438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0.05902936254373954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58</v>
      </c>
      <c r="C88" s="10">
        <f aca="true" t="shared" si="12" ref="C88:C93">B88/B$94</f>
        <v>0.02491408934707904</v>
      </c>
      <c r="D88" s="9">
        <v>3513</v>
      </c>
      <c r="E88" s="10">
        <f aca="true" t="shared" si="13" ref="E88:E93">D88/D$94</f>
        <v>0.0890765251787616</v>
      </c>
      <c r="G88" s="20">
        <f aca="true" t="shared" si="14" ref="G88:G94">B88/D88</f>
        <v>0.01651010532308568</v>
      </c>
    </row>
    <row r="89" spans="1:7" ht="12">
      <c r="A89" s="8" t="s">
        <v>58</v>
      </c>
      <c r="B89" s="9">
        <v>1023</v>
      </c>
      <c r="C89" s="10">
        <f t="shared" si="12"/>
        <v>0.43943298969072164</v>
      </c>
      <c r="D89" s="9">
        <v>14104</v>
      </c>
      <c r="E89" s="10">
        <f t="shared" si="13"/>
        <v>0.35762462599523304</v>
      </c>
      <c r="G89" s="20">
        <f t="shared" si="14"/>
        <v>0.07253261486103234</v>
      </c>
    </row>
    <row r="90" spans="1:7" ht="12">
      <c r="A90" s="8" t="s">
        <v>59</v>
      </c>
      <c r="B90" s="9">
        <v>400</v>
      </c>
      <c r="C90" s="10">
        <f t="shared" si="12"/>
        <v>0.1718213058419244</v>
      </c>
      <c r="D90" s="9">
        <v>3310</v>
      </c>
      <c r="E90" s="10">
        <f t="shared" si="13"/>
        <v>0.08392920533495614</v>
      </c>
      <c r="G90" s="20">
        <f t="shared" si="14"/>
        <v>0.12084592145015106</v>
      </c>
    </row>
    <row r="91" spans="1:7" ht="12">
      <c r="A91" s="8" t="s">
        <v>60</v>
      </c>
      <c r="B91" s="9">
        <v>39</v>
      </c>
      <c r="C91" s="10">
        <f t="shared" si="12"/>
        <v>0.01675257731958763</v>
      </c>
      <c r="D91" s="9">
        <v>3175</v>
      </c>
      <c r="E91" s="10">
        <f t="shared" si="13"/>
        <v>0.08050611085754855</v>
      </c>
      <c r="G91" s="20">
        <f t="shared" si="14"/>
        <v>0.012283464566929133</v>
      </c>
    </row>
    <row r="92" spans="1:7" ht="12">
      <c r="A92" s="8" t="s">
        <v>61</v>
      </c>
      <c r="B92" s="9">
        <v>590</v>
      </c>
      <c r="C92" s="10">
        <f t="shared" si="12"/>
        <v>0.2534364261168385</v>
      </c>
      <c r="D92" s="9">
        <v>12897</v>
      </c>
      <c r="E92" s="10">
        <f t="shared" si="13"/>
        <v>0.3270196257416705</v>
      </c>
      <c r="G92" s="20">
        <f t="shared" si="14"/>
        <v>0.045747072962704506</v>
      </c>
    </row>
    <row r="93" spans="1:7" ht="12">
      <c r="A93" s="8" t="s">
        <v>62</v>
      </c>
      <c r="B93" s="9">
        <v>218</v>
      </c>
      <c r="C93" s="10">
        <f t="shared" si="12"/>
        <v>0.0936426116838488</v>
      </c>
      <c r="D93" s="9">
        <v>2439</v>
      </c>
      <c r="E93" s="10">
        <f t="shared" si="13"/>
        <v>0.06184390689183022</v>
      </c>
      <c r="G93" s="20">
        <f t="shared" si="14"/>
        <v>0.08938089380893809</v>
      </c>
    </row>
    <row r="94" spans="1:7" ht="12">
      <c r="A94" s="12" t="s">
        <v>14</v>
      </c>
      <c r="B94" s="35">
        <f>SUM(B88:B93)</f>
        <v>2328</v>
      </c>
      <c r="C94" s="14">
        <v>1</v>
      </c>
      <c r="D94" s="13">
        <f>SUM(D88:D93)</f>
        <v>39438</v>
      </c>
      <c r="E94" s="14">
        <v>1</v>
      </c>
      <c r="G94" s="29">
        <f t="shared" si="14"/>
        <v>0.05902936254373954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88</v>
      </c>
      <c r="C98" s="10">
        <f aca="true" t="shared" si="15" ref="C98:C104">B98/B$105</f>
        <v>0.037800687285223365</v>
      </c>
      <c r="D98" s="9">
        <v>5334</v>
      </c>
      <c r="E98" s="10">
        <f aca="true" t="shared" si="16" ref="E98:E104">D98/D$105</f>
        <v>0.13525026624068157</v>
      </c>
      <c r="G98" s="20">
        <f aca="true" t="shared" si="17" ref="G98:G105">B98/D98</f>
        <v>0.016497937757780277</v>
      </c>
    </row>
    <row r="99" spans="1:7" ht="12">
      <c r="A99" s="8" t="s">
        <v>38</v>
      </c>
      <c r="B99" s="9">
        <v>147</v>
      </c>
      <c r="C99" s="10">
        <f t="shared" si="15"/>
        <v>0.06314432989690721</v>
      </c>
      <c r="D99" s="9">
        <v>5390</v>
      </c>
      <c r="E99" s="10">
        <f t="shared" si="16"/>
        <v>0.136670216542421</v>
      </c>
      <c r="G99" s="20">
        <f t="shared" si="17"/>
        <v>0.02727272727272727</v>
      </c>
    </row>
    <row r="100" spans="1:7" ht="12">
      <c r="A100" s="8" t="s">
        <v>39</v>
      </c>
      <c r="B100" s="9">
        <v>359</v>
      </c>
      <c r="C100" s="10">
        <f t="shared" si="15"/>
        <v>0.15420962199312716</v>
      </c>
      <c r="D100" s="9">
        <v>7680</v>
      </c>
      <c r="E100" s="10">
        <f t="shared" si="16"/>
        <v>0.1947360413814088</v>
      </c>
      <c r="G100" s="20">
        <f t="shared" si="17"/>
        <v>0.04674479166666667</v>
      </c>
    </row>
    <row r="101" spans="1:7" ht="12">
      <c r="A101" s="8" t="s">
        <v>40</v>
      </c>
      <c r="B101" s="9">
        <v>872</v>
      </c>
      <c r="C101" s="10">
        <f t="shared" si="15"/>
        <v>0.3745704467353952</v>
      </c>
      <c r="D101" s="9">
        <v>12173</v>
      </c>
      <c r="E101" s="10">
        <f t="shared" si="16"/>
        <v>0.30866169684061057</v>
      </c>
      <c r="G101" s="20">
        <f t="shared" si="17"/>
        <v>0.07163394397436951</v>
      </c>
    </row>
    <row r="102" spans="1:7" ht="12">
      <c r="A102" s="8" t="s">
        <v>41</v>
      </c>
      <c r="B102" s="9">
        <v>233</v>
      </c>
      <c r="C102" s="10">
        <f t="shared" si="15"/>
        <v>0.10008591065292097</v>
      </c>
      <c r="D102" s="9">
        <v>3037</v>
      </c>
      <c r="E102" s="10">
        <f t="shared" si="16"/>
        <v>0.07700694761397636</v>
      </c>
      <c r="G102" s="20">
        <f t="shared" si="17"/>
        <v>0.07672044781033915</v>
      </c>
    </row>
    <row r="103" spans="1:7" ht="12">
      <c r="A103" s="8" t="s">
        <v>42</v>
      </c>
      <c r="B103" s="9">
        <v>620</v>
      </c>
      <c r="C103" s="10">
        <f t="shared" si="15"/>
        <v>0.2663230240549828</v>
      </c>
      <c r="D103" s="9">
        <v>5169</v>
      </c>
      <c r="E103" s="10">
        <f t="shared" si="16"/>
        <v>0.13106648410162788</v>
      </c>
      <c r="G103" s="20">
        <f t="shared" si="17"/>
        <v>0.11994583091507062</v>
      </c>
    </row>
    <row r="104" spans="1:7" ht="12">
      <c r="A104" s="8" t="s">
        <v>43</v>
      </c>
      <c r="B104" s="9">
        <v>9</v>
      </c>
      <c r="C104" s="10">
        <f t="shared" si="15"/>
        <v>0.003865979381443299</v>
      </c>
      <c r="D104" s="9">
        <v>655</v>
      </c>
      <c r="E104" s="10">
        <f t="shared" si="16"/>
        <v>0.016608347279273798</v>
      </c>
      <c r="G104" s="20">
        <f t="shared" si="17"/>
        <v>0.013740458015267175</v>
      </c>
    </row>
    <row r="105" spans="1:7" ht="12">
      <c r="A105" s="12" t="s">
        <v>14</v>
      </c>
      <c r="B105" s="35">
        <f>SUM(B98:B104)</f>
        <v>2328</v>
      </c>
      <c r="C105" s="14">
        <v>1</v>
      </c>
      <c r="D105" s="13">
        <f>SUM(D98:D104)</f>
        <v>39438</v>
      </c>
      <c r="E105" s="14">
        <v>1</v>
      </c>
      <c r="G105" s="29">
        <f t="shared" si="17"/>
        <v>0.05902936254373954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199</v>
      </c>
      <c r="C109" s="10">
        <f aca="true" t="shared" si="18" ref="C109:C114">B109/B$115</f>
        <v>0.08548109965635739</v>
      </c>
      <c r="D109" s="9">
        <v>1976</v>
      </c>
      <c r="E109" s="10">
        <f aca="true" t="shared" si="19" ref="E109:E114">D109/D$115</f>
        <v>0.05010396064709164</v>
      </c>
      <c r="G109" s="20">
        <f aca="true" t="shared" si="20" ref="G109:G115">B109/D109</f>
        <v>0.1007085020242915</v>
      </c>
    </row>
    <row r="110" spans="1:7" ht="12">
      <c r="A110" s="8" t="s">
        <v>65</v>
      </c>
      <c r="B110" s="9">
        <v>276</v>
      </c>
      <c r="C110" s="10">
        <f t="shared" si="18"/>
        <v>0.11855670103092783</v>
      </c>
      <c r="D110" s="9">
        <v>3057</v>
      </c>
      <c r="E110" s="10">
        <f t="shared" si="19"/>
        <v>0.07751407272174045</v>
      </c>
      <c r="G110" s="20">
        <f t="shared" si="20"/>
        <v>0.09028459273797841</v>
      </c>
    </row>
    <row r="111" spans="1:7" ht="12">
      <c r="A111" s="8" t="s">
        <v>66</v>
      </c>
      <c r="B111" s="9">
        <v>614</v>
      </c>
      <c r="C111" s="10">
        <f t="shared" si="18"/>
        <v>0.26374570446735396</v>
      </c>
      <c r="D111" s="9">
        <v>7703</v>
      </c>
      <c r="E111" s="10">
        <f t="shared" si="19"/>
        <v>0.19531923525533748</v>
      </c>
      <c r="G111" s="20">
        <f t="shared" si="20"/>
        <v>0.07970920420615345</v>
      </c>
    </row>
    <row r="112" spans="1:7" ht="12">
      <c r="A112" s="8" t="s">
        <v>67</v>
      </c>
      <c r="B112" s="9">
        <v>988</v>
      </c>
      <c r="C112" s="10">
        <f t="shared" si="18"/>
        <v>0.42439862542955326</v>
      </c>
      <c r="D112" s="9">
        <v>17412</v>
      </c>
      <c r="E112" s="10">
        <f t="shared" si="19"/>
        <v>0.44150311881941273</v>
      </c>
      <c r="G112" s="20">
        <f t="shared" si="20"/>
        <v>0.056742476453020906</v>
      </c>
    </row>
    <row r="113" spans="1:7" ht="12">
      <c r="A113" s="8" t="s">
        <v>68</v>
      </c>
      <c r="B113" s="9">
        <v>245</v>
      </c>
      <c r="C113" s="10">
        <f t="shared" si="18"/>
        <v>0.1052405498281787</v>
      </c>
      <c r="D113" s="9">
        <v>8810</v>
      </c>
      <c r="E113" s="10">
        <f t="shared" si="19"/>
        <v>0.22338860997007962</v>
      </c>
      <c r="G113" s="20">
        <f t="shared" si="20"/>
        <v>0.027809307604994324</v>
      </c>
    </row>
    <row r="114" spans="1:7" ht="12">
      <c r="A114" s="8" t="s">
        <v>43</v>
      </c>
      <c r="B114" s="9">
        <v>6</v>
      </c>
      <c r="C114" s="10">
        <f t="shared" si="18"/>
        <v>0.002577319587628866</v>
      </c>
      <c r="D114" s="9">
        <v>480</v>
      </c>
      <c r="E114" s="10">
        <f t="shared" si="19"/>
        <v>0.01217100258633805</v>
      </c>
      <c r="G114" s="20">
        <f t="shared" si="20"/>
        <v>0.0125</v>
      </c>
    </row>
    <row r="115" spans="1:7" ht="12">
      <c r="A115" s="12" t="s">
        <v>14</v>
      </c>
      <c r="B115" s="35">
        <f>SUM(B109:B114)</f>
        <v>2328</v>
      </c>
      <c r="C115" s="14">
        <v>1</v>
      </c>
      <c r="D115" s="13">
        <f>SUM(D109:D114)</f>
        <v>39438</v>
      </c>
      <c r="E115" s="14">
        <v>1</v>
      </c>
      <c r="G115" s="29">
        <f t="shared" si="20"/>
        <v>0.05902936254373954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38</v>
      </c>
      <c r="C119" s="10">
        <f>B119/B$124</f>
        <v>0.01632302405498282</v>
      </c>
      <c r="D119" s="9">
        <v>430</v>
      </c>
      <c r="E119" s="10">
        <f>D119/D$124</f>
        <v>0.010903189816927837</v>
      </c>
      <c r="G119" s="20">
        <f aca="true" t="shared" si="21" ref="G119:G124">B119/D119</f>
        <v>0.08837209302325581</v>
      </c>
    </row>
    <row r="120" spans="1:7" ht="12">
      <c r="A120" s="8" t="s">
        <v>72</v>
      </c>
      <c r="B120" s="9">
        <v>412</v>
      </c>
      <c r="C120" s="10">
        <f>B120/B$124</f>
        <v>0.17697594501718214</v>
      </c>
      <c r="D120" s="9">
        <v>6008</v>
      </c>
      <c r="E120" s="10">
        <f>D120/D$124</f>
        <v>0.15234038237233125</v>
      </c>
      <c r="G120" s="20">
        <f t="shared" si="21"/>
        <v>0.06857523302263649</v>
      </c>
    </row>
    <row r="121" spans="1:7" ht="12">
      <c r="A121" s="8" t="s">
        <v>73</v>
      </c>
      <c r="B121" s="9">
        <v>266</v>
      </c>
      <c r="C121" s="10">
        <f>B121/B$124</f>
        <v>0.11426116838487972</v>
      </c>
      <c r="D121" s="9">
        <v>2343</v>
      </c>
      <c r="E121" s="10">
        <f>D121/D$124</f>
        <v>0.0594097063745626</v>
      </c>
      <c r="G121" s="20">
        <f t="shared" si="21"/>
        <v>0.11352966282543747</v>
      </c>
    </row>
    <row r="122" spans="1:7" ht="12">
      <c r="A122" s="8" t="s">
        <v>74</v>
      </c>
      <c r="B122" s="9">
        <v>1535</v>
      </c>
      <c r="C122" s="10">
        <f>B122/B$124</f>
        <v>0.6593642611683849</v>
      </c>
      <c r="D122" s="9">
        <v>27593</v>
      </c>
      <c r="E122" s="10">
        <f>D122/D$124</f>
        <v>0.6996551549267204</v>
      </c>
      <c r="G122" s="20">
        <f t="shared" si="21"/>
        <v>0.055630051099916644</v>
      </c>
    </row>
    <row r="123" spans="1:7" ht="12">
      <c r="A123" s="8" t="s">
        <v>75</v>
      </c>
      <c r="B123" s="9">
        <v>77</v>
      </c>
      <c r="C123" s="10">
        <f>B123/B$124</f>
        <v>0.03307560137457045</v>
      </c>
      <c r="D123" s="9">
        <v>3064</v>
      </c>
      <c r="E123" s="10">
        <f>D123/D$124</f>
        <v>0.07769156650945788</v>
      </c>
      <c r="G123" s="20">
        <f t="shared" si="21"/>
        <v>0.025130548302872063</v>
      </c>
    </row>
    <row r="124" spans="1:7" ht="12">
      <c r="A124" s="12" t="s">
        <v>14</v>
      </c>
      <c r="B124" s="35">
        <f>SUM(B119:B123)</f>
        <v>2328</v>
      </c>
      <c r="C124" s="14">
        <v>1</v>
      </c>
      <c r="D124" s="13">
        <f>SUM(D119:D123)</f>
        <v>39438</v>
      </c>
      <c r="E124" s="14">
        <v>1</v>
      </c>
      <c r="G124" s="29">
        <f t="shared" si="21"/>
        <v>0.05902936254373954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938</v>
      </c>
      <c r="C128" s="10">
        <f>B128/B$133</f>
        <v>0.4029209621993127</v>
      </c>
      <c r="D128" s="9">
        <v>21062</v>
      </c>
      <c r="E128" s="10">
        <f>D128/D$133</f>
        <v>0.5340534509863584</v>
      </c>
      <c r="G128" s="20">
        <f aca="true" t="shared" si="22" ref="G128:G133">B128/D128</f>
        <v>0.04453518184407938</v>
      </c>
    </row>
    <row r="129" spans="1:7" ht="12">
      <c r="A129" s="8" t="s">
        <v>46</v>
      </c>
      <c r="B129" s="9">
        <v>488</v>
      </c>
      <c r="C129" s="10">
        <f>B129/B$133</f>
        <v>0.20962199312714777</v>
      </c>
      <c r="D129" s="9">
        <v>7845</v>
      </c>
      <c r="E129" s="10">
        <f>D129/D$133</f>
        <v>0.1989198235204625</v>
      </c>
      <c r="G129" s="20">
        <f t="shared" si="22"/>
        <v>0.06220522625876354</v>
      </c>
    </row>
    <row r="130" spans="1:7" ht="12">
      <c r="A130" s="8" t="s">
        <v>47</v>
      </c>
      <c r="B130" s="9">
        <v>493</v>
      </c>
      <c r="C130" s="10">
        <f>B130/B$133</f>
        <v>0.21176975945017182</v>
      </c>
      <c r="D130" s="9">
        <v>6908</v>
      </c>
      <c r="E130" s="10">
        <f>D130/D$133</f>
        <v>0.1751610122217151</v>
      </c>
      <c r="G130" s="20">
        <f t="shared" si="22"/>
        <v>0.07136653155761435</v>
      </c>
    </row>
    <row r="131" spans="1:7" ht="12">
      <c r="A131" s="8" t="s">
        <v>48</v>
      </c>
      <c r="B131" s="9">
        <v>226</v>
      </c>
      <c r="C131" s="10">
        <f>B131/B$133</f>
        <v>0.09707903780068729</v>
      </c>
      <c r="D131" s="9">
        <v>2136</v>
      </c>
      <c r="E131" s="10">
        <f>D131/D$133</f>
        <v>0.05416096150920432</v>
      </c>
      <c r="G131" s="20">
        <f t="shared" si="22"/>
        <v>0.10580524344569288</v>
      </c>
    </row>
    <row r="132" spans="1:7" ht="12">
      <c r="A132" s="8" t="s">
        <v>49</v>
      </c>
      <c r="B132" s="9">
        <v>183</v>
      </c>
      <c r="C132" s="10">
        <f>B132/B$133</f>
        <v>0.07860824742268041</v>
      </c>
      <c r="D132" s="9">
        <v>1487</v>
      </c>
      <c r="E132" s="10">
        <f>D132/D$133</f>
        <v>0.03770475176225975</v>
      </c>
      <c r="G132" s="20">
        <f t="shared" si="22"/>
        <v>0.1230665770006725</v>
      </c>
    </row>
    <row r="133" spans="1:7" ht="12">
      <c r="A133" s="12" t="s">
        <v>14</v>
      </c>
      <c r="B133" s="35">
        <f>SUM(B128:B132)</f>
        <v>2328</v>
      </c>
      <c r="C133" s="14">
        <v>1</v>
      </c>
      <c r="D133" s="13">
        <f>SUM(D128:D132)</f>
        <v>39438</v>
      </c>
      <c r="E133" s="14">
        <v>1</v>
      </c>
      <c r="G133" s="29">
        <f t="shared" si="22"/>
        <v>0.05902936254373954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93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2328</v>
      </c>
      <c r="C141" s="10">
        <f aca="true" t="shared" si="23" ref="C141:C148">B141/B$149</f>
        <v>0.5996908809891809</v>
      </c>
      <c r="D141" s="9">
        <v>39438</v>
      </c>
      <c r="E141" s="10">
        <f aca="true" t="shared" si="24" ref="E141:E148">D141/D$149</f>
        <v>0.6499447914434977</v>
      </c>
      <c r="G141" s="20">
        <f aca="true" t="shared" si="25" ref="G141:G149">B141/D141</f>
        <v>0.05902936254373954</v>
      </c>
    </row>
    <row r="142" spans="1:7" ht="12">
      <c r="A142" s="8" t="s">
        <v>80</v>
      </c>
      <c r="B142" s="9">
        <v>688</v>
      </c>
      <c r="C142" s="10">
        <f t="shared" si="23"/>
        <v>0.1772282328696548</v>
      </c>
      <c r="D142" s="9">
        <v>4462</v>
      </c>
      <c r="E142" s="10">
        <f t="shared" si="24"/>
        <v>0.07353450122777237</v>
      </c>
      <c r="G142" s="20">
        <f t="shared" si="25"/>
        <v>0.15419094576423129</v>
      </c>
    </row>
    <row r="143" spans="1:7" ht="12">
      <c r="A143" s="8" t="s">
        <v>81</v>
      </c>
      <c r="B143" s="9">
        <v>217</v>
      </c>
      <c r="C143" s="10">
        <f t="shared" si="23"/>
        <v>0.05589902112313241</v>
      </c>
      <c r="D143" s="9">
        <v>3515</v>
      </c>
      <c r="E143" s="10">
        <f t="shared" si="24"/>
        <v>0.05792778391206183</v>
      </c>
      <c r="G143" s="20">
        <f t="shared" si="25"/>
        <v>0.061735419630156475</v>
      </c>
    </row>
    <row r="144" spans="1:7" ht="12">
      <c r="A144" s="8" t="s">
        <v>82</v>
      </c>
      <c r="B144" s="9">
        <v>268</v>
      </c>
      <c r="C144" s="10">
        <f t="shared" si="23"/>
        <v>0.06903657908294693</v>
      </c>
      <c r="D144" s="9">
        <v>2428</v>
      </c>
      <c r="E144" s="10">
        <f t="shared" si="24"/>
        <v>0.04001384333954086</v>
      </c>
      <c r="G144" s="20">
        <f t="shared" si="25"/>
        <v>0.11037891268533773</v>
      </c>
    </row>
    <row r="145" spans="1:7" ht="12">
      <c r="A145" s="8" t="s">
        <v>83</v>
      </c>
      <c r="B145" s="9">
        <v>121</v>
      </c>
      <c r="C145" s="10">
        <f t="shared" si="23"/>
        <v>0.031169500257599177</v>
      </c>
      <c r="D145" s="9">
        <v>1332</v>
      </c>
      <c r="E145" s="10">
        <f t="shared" si="24"/>
        <v>0.021951581271939222</v>
      </c>
      <c r="G145" s="20">
        <f t="shared" si="25"/>
        <v>0.09084084084084085</v>
      </c>
    </row>
    <row r="146" spans="1:7" ht="12">
      <c r="A146" s="8" t="s">
        <v>84</v>
      </c>
      <c r="B146" s="9">
        <v>195</v>
      </c>
      <c r="C146" s="10">
        <f t="shared" si="23"/>
        <v>0.05023183925811438</v>
      </c>
      <c r="D146" s="9">
        <v>6707</v>
      </c>
      <c r="E146" s="10">
        <f t="shared" si="24"/>
        <v>0.1105324741673396</v>
      </c>
      <c r="G146" s="20">
        <f t="shared" si="25"/>
        <v>0.029074101684806918</v>
      </c>
    </row>
    <row r="147" spans="1:7" ht="12">
      <c r="A147" s="8" t="s">
        <v>85</v>
      </c>
      <c r="B147" s="9">
        <v>29</v>
      </c>
      <c r="C147" s="10">
        <f t="shared" si="23"/>
        <v>0.007470376094796497</v>
      </c>
      <c r="D147" s="9">
        <v>741</v>
      </c>
      <c r="E147" s="10">
        <f t="shared" si="24"/>
        <v>0.012211803094975198</v>
      </c>
      <c r="G147" s="20">
        <f t="shared" si="25"/>
        <v>0.03913630229419703</v>
      </c>
    </row>
    <row r="148" spans="1:7" ht="12">
      <c r="A148" s="8" t="s">
        <v>86</v>
      </c>
      <c r="B148" s="9">
        <v>36</v>
      </c>
      <c r="C148" s="10">
        <f t="shared" si="23"/>
        <v>0.00927357032457496</v>
      </c>
      <c r="D148" s="9">
        <v>2056</v>
      </c>
      <c r="E148" s="10">
        <f t="shared" si="24"/>
        <v>0.033883221542873154</v>
      </c>
      <c r="G148" s="20">
        <f t="shared" si="25"/>
        <v>0.017509727626459144</v>
      </c>
    </row>
    <row r="149" spans="1:7" ht="12">
      <c r="A149" s="12" t="s">
        <v>14</v>
      </c>
      <c r="B149" s="35">
        <f>SUM(B141:B148)</f>
        <v>3882</v>
      </c>
      <c r="C149" s="14">
        <v>1</v>
      </c>
      <c r="D149" s="13">
        <f>SUM(D141:D148)</f>
        <v>60679</v>
      </c>
      <c r="E149" s="14">
        <v>1</v>
      </c>
      <c r="G149" s="29">
        <f t="shared" si="25"/>
        <v>0.06397600487812917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93</v>
      </c>
      <c r="G204" s="39" t="s">
        <v>87</v>
      </c>
    </row>
    <row r="244" spans="1:7" s="21" customFormat="1" ht="12.75" customHeight="1">
      <c r="A244"/>
      <c r="B244"/>
      <c r="C244"/>
      <c r="D244"/>
      <c r="E244"/>
      <c r="F244"/>
      <c r="G244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94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635</v>
      </c>
      <c r="C8" s="10">
        <f aca="true" t="shared" si="0" ref="C8:C13">B8/B$14</f>
        <v>0.22187281621243884</v>
      </c>
      <c r="D8" s="9">
        <v>32514</v>
      </c>
      <c r="E8" s="10">
        <f aca="true" t="shared" si="1" ref="E8:E13">D8/D$14</f>
        <v>0.28298881587536445</v>
      </c>
      <c r="G8" s="20">
        <f aca="true" t="shared" si="2" ref="G8:G14">B8/D8</f>
        <v>0.01953004859445162</v>
      </c>
    </row>
    <row r="9" spans="1:7" ht="12">
      <c r="A9" s="8" t="s">
        <v>9</v>
      </c>
      <c r="B9" s="9">
        <v>69</v>
      </c>
      <c r="C9" s="10">
        <f t="shared" si="0"/>
        <v>0.02410901467505241</v>
      </c>
      <c r="D9" s="9">
        <v>5197</v>
      </c>
      <c r="E9" s="10">
        <f t="shared" si="1"/>
        <v>0.04523260368162235</v>
      </c>
      <c r="G9" s="20">
        <f t="shared" si="2"/>
        <v>0.013276890513757937</v>
      </c>
    </row>
    <row r="10" spans="1:7" ht="12">
      <c r="A10" s="8" t="s">
        <v>10</v>
      </c>
      <c r="B10" s="9">
        <v>433</v>
      </c>
      <c r="C10" s="10">
        <f t="shared" si="0"/>
        <v>0.15129280223619845</v>
      </c>
      <c r="D10" s="9">
        <v>26010</v>
      </c>
      <c r="E10" s="10">
        <f t="shared" si="1"/>
        <v>0.2263806083815658</v>
      </c>
      <c r="G10" s="20">
        <f t="shared" si="2"/>
        <v>0.016647443291041907</v>
      </c>
    </row>
    <row r="11" spans="1:7" ht="12">
      <c r="A11" s="8" t="s">
        <v>11</v>
      </c>
      <c r="B11" s="9">
        <v>84</v>
      </c>
      <c r="C11" s="10">
        <f t="shared" si="0"/>
        <v>0.029350104821802937</v>
      </c>
      <c r="D11" s="9">
        <v>11761</v>
      </c>
      <c r="E11" s="10">
        <f t="shared" si="1"/>
        <v>0.10236302711171069</v>
      </c>
      <c r="G11" s="20">
        <f t="shared" si="2"/>
        <v>0.007142249808689737</v>
      </c>
    </row>
    <row r="12" spans="1:7" ht="12">
      <c r="A12" s="8" t="s">
        <v>12</v>
      </c>
      <c r="B12" s="9">
        <v>57</v>
      </c>
      <c r="C12" s="10">
        <f t="shared" si="0"/>
        <v>0.019916142557651992</v>
      </c>
      <c r="D12" s="9">
        <v>1700</v>
      </c>
      <c r="E12" s="10">
        <f t="shared" si="1"/>
        <v>0.01479611819487358</v>
      </c>
      <c r="G12" s="20">
        <f t="shared" si="2"/>
        <v>0.033529411764705884</v>
      </c>
    </row>
    <row r="13" spans="1:7" ht="12">
      <c r="A13" s="8" t="s">
        <v>13</v>
      </c>
      <c r="B13" s="9">
        <v>1584</v>
      </c>
      <c r="C13" s="10">
        <f t="shared" si="0"/>
        <v>0.5534591194968553</v>
      </c>
      <c r="D13" s="9">
        <v>37713</v>
      </c>
      <c r="E13" s="10">
        <f t="shared" si="1"/>
        <v>0.32823882675486316</v>
      </c>
      <c r="G13" s="20">
        <f t="shared" si="2"/>
        <v>0.04200143186699547</v>
      </c>
    </row>
    <row r="14" spans="1:7" ht="12">
      <c r="A14" s="12" t="s">
        <v>14</v>
      </c>
      <c r="B14" s="35">
        <f>SUM(B8:B13)</f>
        <v>2862</v>
      </c>
      <c r="C14" s="14">
        <v>1</v>
      </c>
      <c r="D14" s="13">
        <f>SUM(D8:D13)</f>
        <v>114895</v>
      </c>
      <c r="E14" s="14">
        <v>1</v>
      </c>
      <c r="G14" s="29">
        <f t="shared" si="2"/>
        <v>0.024909700161016582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539</v>
      </c>
      <c r="C21" s="10">
        <f aca="true" t="shared" si="3" ref="C21:C27">B21/B$28</f>
        <v>0.15880966411314085</v>
      </c>
      <c r="D21" s="9">
        <v>24192</v>
      </c>
      <c r="E21" s="10">
        <f aca="true" t="shared" si="4" ref="E21:E27">D21/D$28</f>
        <v>0.20590863825549627</v>
      </c>
      <c r="G21" s="20">
        <f aca="true" t="shared" si="5" ref="G21:G28">B21/D21</f>
        <v>0.02228009259259259</v>
      </c>
    </row>
    <row r="22" spans="1:7" ht="12">
      <c r="A22" s="8" t="s">
        <v>18</v>
      </c>
      <c r="B22" s="9">
        <v>275</v>
      </c>
      <c r="C22" s="10">
        <f t="shared" si="3"/>
        <v>0.08102533883323512</v>
      </c>
      <c r="D22" s="9">
        <v>7895</v>
      </c>
      <c r="E22" s="10">
        <f t="shared" si="4"/>
        <v>0.0671977802177225</v>
      </c>
      <c r="G22" s="20">
        <f t="shared" si="5"/>
        <v>0.03483217226092464</v>
      </c>
    </row>
    <row r="23" spans="1:7" ht="12">
      <c r="A23" s="8" t="s">
        <v>19</v>
      </c>
      <c r="B23" s="9">
        <v>443</v>
      </c>
      <c r="C23" s="10">
        <f t="shared" si="3"/>
        <v>0.13052445492044784</v>
      </c>
      <c r="D23" s="9">
        <v>8783</v>
      </c>
      <c r="E23" s="10">
        <f t="shared" si="4"/>
        <v>0.0747559345981326</v>
      </c>
      <c r="G23" s="20">
        <f t="shared" si="5"/>
        <v>0.050438346806330414</v>
      </c>
    </row>
    <row r="24" spans="1:7" ht="12">
      <c r="A24" s="8" t="s">
        <v>20</v>
      </c>
      <c r="B24" s="9">
        <v>106</v>
      </c>
      <c r="C24" s="10">
        <f t="shared" si="3"/>
        <v>0.031231585150265175</v>
      </c>
      <c r="D24" s="9">
        <v>4991</v>
      </c>
      <c r="E24" s="10">
        <f t="shared" si="4"/>
        <v>0.042480572649354405</v>
      </c>
      <c r="G24" s="20">
        <f t="shared" si="5"/>
        <v>0.02123822881186135</v>
      </c>
    </row>
    <row r="25" spans="1:7" ht="12">
      <c r="A25" s="8" t="s">
        <v>21</v>
      </c>
      <c r="B25" s="9">
        <v>1381</v>
      </c>
      <c r="C25" s="10">
        <f t="shared" si="3"/>
        <v>0.40689451974071894</v>
      </c>
      <c r="D25" s="9">
        <v>50346</v>
      </c>
      <c r="E25" s="10">
        <f t="shared" si="4"/>
        <v>0.42851671220284454</v>
      </c>
      <c r="G25" s="20">
        <f t="shared" si="5"/>
        <v>0.027430183132721567</v>
      </c>
    </row>
    <row r="26" spans="1:7" ht="12">
      <c r="A26" s="8" t="s">
        <v>22</v>
      </c>
      <c r="B26" s="9">
        <v>325</v>
      </c>
      <c r="C26" s="10">
        <f t="shared" si="3"/>
        <v>0.09575721862109605</v>
      </c>
      <c r="D26" s="9">
        <v>11128</v>
      </c>
      <c r="E26" s="10">
        <f t="shared" si="4"/>
        <v>0.0947152499382921</v>
      </c>
      <c r="G26" s="20">
        <f t="shared" si="5"/>
        <v>0.029205607476635514</v>
      </c>
    </row>
    <row r="27" spans="1:7" ht="12">
      <c r="A27" s="8" t="s">
        <v>23</v>
      </c>
      <c r="B27" s="9">
        <v>325</v>
      </c>
      <c r="C27" s="10">
        <f t="shared" si="3"/>
        <v>0.09575721862109605</v>
      </c>
      <c r="D27" s="9">
        <v>10154</v>
      </c>
      <c r="E27" s="10">
        <f t="shared" si="4"/>
        <v>0.08642511213815761</v>
      </c>
      <c r="G27" s="20">
        <f t="shared" si="5"/>
        <v>0.03200709080165452</v>
      </c>
    </row>
    <row r="28" spans="1:7" ht="12">
      <c r="A28" s="12" t="s">
        <v>14</v>
      </c>
      <c r="B28" s="46">
        <f>SUM(B21:B27)</f>
        <v>3394</v>
      </c>
      <c r="C28" s="14">
        <v>1</v>
      </c>
      <c r="D28" s="13">
        <f>SUM(D21:D27)</f>
        <v>117489</v>
      </c>
      <c r="E28" s="14">
        <v>1</v>
      </c>
      <c r="G28" s="29">
        <f t="shared" si="5"/>
        <v>0.028887810773774565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43</v>
      </c>
      <c r="C34" s="10">
        <f aca="true" t="shared" si="6" ref="C34:C42">B34/B$43</f>
        <v>0.07977736549165121</v>
      </c>
    </row>
    <row r="35" spans="1:3" ht="12">
      <c r="A35" s="8" t="s">
        <v>27</v>
      </c>
      <c r="B35" s="9">
        <v>2</v>
      </c>
      <c r="C35" s="10">
        <f t="shared" si="6"/>
        <v>0.0037105751391465678</v>
      </c>
    </row>
    <row r="36" spans="1:3" ht="12">
      <c r="A36" s="8" t="s">
        <v>28</v>
      </c>
      <c r="B36" s="9">
        <v>0</v>
      </c>
      <c r="C36" s="10">
        <f t="shared" si="6"/>
        <v>0</v>
      </c>
    </row>
    <row r="37" spans="1:3" ht="12">
      <c r="A37" s="8" t="s">
        <v>29</v>
      </c>
      <c r="B37" s="9">
        <v>89</v>
      </c>
      <c r="C37" s="10">
        <f t="shared" si="6"/>
        <v>0.16512059369202226</v>
      </c>
    </row>
    <row r="38" spans="1:3" ht="12">
      <c r="A38" s="8" t="s">
        <v>30</v>
      </c>
      <c r="B38" s="9">
        <v>285</v>
      </c>
      <c r="C38" s="10">
        <f t="shared" si="6"/>
        <v>0.5287569573283859</v>
      </c>
    </row>
    <row r="39" spans="1:3" ht="12">
      <c r="A39" s="8" t="s">
        <v>31</v>
      </c>
      <c r="B39" s="9">
        <v>84</v>
      </c>
      <c r="C39" s="10">
        <f t="shared" si="6"/>
        <v>0.15584415584415584</v>
      </c>
    </row>
    <row r="40" spans="1:3" ht="12">
      <c r="A40" s="8" t="s">
        <v>32</v>
      </c>
      <c r="B40" s="9">
        <v>21</v>
      </c>
      <c r="C40" s="10">
        <f t="shared" si="6"/>
        <v>0.03896103896103896</v>
      </c>
    </row>
    <row r="41" spans="1:3" ht="12">
      <c r="A41" s="8" t="s">
        <v>33</v>
      </c>
      <c r="B41" s="9">
        <v>8</v>
      </c>
      <c r="C41" s="10">
        <f t="shared" si="6"/>
        <v>0.014842300556586271</v>
      </c>
    </row>
    <row r="42" spans="1:3" ht="12">
      <c r="A42" s="11" t="s">
        <v>34</v>
      </c>
      <c r="B42" s="9">
        <v>7</v>
      </c>
      <c r="C42" s="10">
        <f t="shared" si="6"/>
        <v>0.012987012987012988</v>
      </c>
    </row>
    <row r="43" spans="1:3" ht="12">
      <c r="A43" s="12" t="s">
        <v>35</v>
      </c>
      <c r="B43" s="35">
        <f>SUM(B34:B42)</f>
        <v>539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62</v>
      </c>
      <c r="C47" s="10">
        <f aca="true" t="shared" si="7" ref="C47:C53">B47/B$54</f>
        <v>0.1150278293135436</v>
      </c>
      <c r="D47" s="9">
        <v>8032</v>
      </c>
      <c r="E47" s="10">
        <f aca="true" t="shared" si="8" ref="E47:E53">D47/D$54</f>
        <v>0.33201058201058203</v>
      </c>
      <c r="G47" s="20">
        <f aca="true" t="shared" si="9" ref="G47:G54">B47/D47</f>
        <v>0.007719123505976096</v>
      </c>
    </row>
    <row r="48" spans="1:7" ht="12">
      <c r="A48" s="8" t="s">
        <v>38</v>
      </c>
      <c r="B48" s="9">
        <v>58</v>
      </c>
      <c r="C48" s="10">
        <f t="shared" si="7"/>
        <v>0.10760667903525047</v>
      </c>
      <c r="D48" s="9">
        <v>4447</v>
      </c>
      <c r="E48" s="10">
        <f t="shared" si="8"/>
        <v>0.18382109788359788</v>
      </c>
      <c r="G48" s="20">
        <f t="shared" si="9"/>
        <v>0.013042500562176748</v>
      </c>
    </row>
    <row r="49" spans="1:7" ht="12">
      <c r="A49" s="8" t="s">
        <v>39</v>
      </c>
      <c r="B49" s="9">
        <v>89</v>
      </c>
      <c r="C49" s="10">
        <f t="shared" si="7"/>
        <v>0.16512059369202226</v>
      </c>
      <c r="D49" s="9">
        <v>4204</v>
      </c>
      <c r="E49" s="10">
        <f t="shared" si="8"/>
        <v>0.17377645502645503</v>
      </c>
      <c r="G49" s="20">
        <f t="shared" si="9"/>
        <v>0.021170313986679352</v>
      </c>
    </row>
    <row r="50" spans="1:7" ht="12">
      <c r="A50" s="8" t="s">
        <v>40</v>
      </c>
      <c r="B50" s="9">
        <v>192</v>
      </c>
      <c r="C50" s="10">
        <f t="shared" si="7"/>
        <v>0.3562152133580705</v>
      </c>
      <c r="D50" s="9">
        <v>4492</v>
      </c>
      <c r="E50" s="10">
        <f t="shared" si="8"/>
        <v>0.18568121693121692</v>
      </c>
      <c r="G50" s="20">
        <f t="shared" si="9"/>
        <v>0.0427426536064114</v>
      </c>
    </row>
    <row r="51" spans="1:7" ht="12">
      <c r="A51" s="8" t="s">
        <v>41</v>
      </c>
      <c r="B51" s="9">
        <v>45</v>
      </c>
      <c r="C51" s="10">
        <f t="shared" si="7"/>
        <v>0.08348794063079777</v>
      </c>
      <c r="D51" s="9">
        <v>948</v>
      </c>
      <c r="E51" s="10">
        <f t="shared" si="8"/>
        <v>0.039186507936507936</v>
      </c>
      <c r="G51" s="20">
        <f t="shared" si="9"/>
        <v>0.04746835443037975</v>
      </c>
    </row>
    <row r="52" spans="1:7" ht="12">
      <c r="A52" s="8" t="s">
        <v>42</v>
      </c>
      <c r="B52" s="9">
        <v>91</v>
      </c>
      <c r="C52" s="10">
        <f t="shared" si="7"/>
        <v>0.16883116883116883</v>
      </c>
      <c r="D52" s="9">
        <v>1477</v>
      </c>
      <c r="E52" s="10">
        <f t="shared" si="8"/>
        <v>0.06105324074074074</v>
      </c>
      <c r="G52" s="20">
        <f t="shared" si="9"/>
        <v>0.061611374407582936</v>
      </c>
    </row>
    <row r="53" spans="1:7" ht="12">
      <c r="A53" s="8" t="s">
        <v>43</v>
      </c>
      <c r="B53" s="9">
        <v>2</v>
      </c>
      <c r="C53" s="10">
        <f t="shared" si="7"/>
        <v>0.0037105751391465678</v>
      </c>
      <c r="D53" s="9">
        <v>592</v>
      </c>
      <c r="E53" s="10">
        <f t="shared" si="8"/>
        <v>0.02447089947089947</v>
      </c>
      <c r="G53" s="20">
        <f t="shared" si="9"/>
        <v>0.0033783783783783786</v>
      </c>
    </row>
    <row r="54" spans="1:7" ht="12">
      <c r="A54" s="12" t="s">
        <v>14</v>
      </c>
      <c r="B54" s="35">
        <f>SUM(B47:B53)</f>
        <v>539</v>
      </c>
      <c r="C54" s="14">
        <v>1</v>
      </c>
      <c r="D54" s="13">
        <f>SUM(D47:D53)</f>
        <v>24192</v>
      </c>
      <c r="E54" s="14">
        <v>1</v>
      </c>
      <c r="G54" s="29">
        <f t="shared" si="9"/>
        <v>0.02228009259259259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223</v>
      </c>
      <c r="C58" s="10">
        <f>B58/B$63</f>
        <v>0.4137291280148423</v>
      </c>
      <c r="D58" s="9">
        <v>12252</v>
      </c>
      <c r="E58" s="10">
        <f>D58/D$63</f>
        <v>0.5064484126984127</v>
      </c>
      <c r="G58" s="20">
        <f aca="true" t="shared" si="10" ref="G58:G63">B58/D58</f>
        <v>0.018201110022853413</v>
      </c>
    </row>
    <row r="59" spans="1:7" ht="12">
      <c r="A59" s="8" t="s">
        <v>46</v>
      </c>
      <c r="B59" s="9">
        <v>116</v>
      </c>
      <c r="C59" s="10">
        <f>B59/B$63</f>
        <v>0.21521335807050093</v>
      </c>
      <c r="D59" s="9">
        <v>5492</v>
      </c>
      <c r="E59" s="10">
        <f>D59/D$63</f>
        <v>0.22701719576719576</v>
      </c>
      <c r="G59" s="20">
        <f t="shared" si="10"/>
        <v>0.02112163146394756</v>
      </c>
    </row>
    <row r="60" spans="1:7" ht="12">
      <c r="A60" s="8" t="s">
        <v>47</v>
      </c>
      <c r="B60" s="9">
        <v>124</v>
      </c>
      <c r="C60" s="10">
        <f>B60/B$63</f>
        <v>0.2300556586270872</v>
      </c>
      <c r="D60" s="9">
        <v>4223</v>
      </c>
      <c r="E60" s="10">
        <f>D60/D$63</f>
        <v>0.17456183862433863</v>
      </c>
      <c r="G60" s="20">
        <f t="shared" si="10"/>
        <v>0.02936301207672271</v>
      </c>
    </row>
    <row r="61" spans="1:7" ht="12">
      <c r="A61" s="8" t="s">
        <v>48</v>
      </c>
      <c r="B61" s="9">
        <v>50</v>
      </c>
      <c r="C61" s="10">
        <f>B61/B$63</f>
        <v>0.09276437847866419</v>
      </c>
      <c r="D61" s="9">
        <v>1565</v>
      </c>
      <c r="E61" s="10">
        <f>D61/D$63</f>
        <v>0.06469080687830688</v>
      </c>
      <c r="G61" s="20">
        <f t="shared" si="10"/>
        <v>0.03194888178913738</v>
      </c>
    </row>
    <row r="62" spans="1:7" ht="12">
      <c r="A62" s="8" t="s">
        <v>49</v>
      </c>
      <c r="B62" s="9">
        <v>26</v>
      </c>
      <c r="C62" s="10">
        <f>B62/B$63</f>
        <v>0.04823747680890538</v>
      </c>
      <c r="D62" s="9">
        <v>660</v>
      </c>
      <c r="E62" s="10">
        <f>D62/D$63</f>
        <v>0.027281746031746032</v>
      </c>
      <c r="G62" s="20">
        <f t="shared" si="10"/>
        <v>0.03939393939393939</v>
      </c>
    </row>
    <row r="63" spans="1:7" ht="12">
      <c r="A63" s="12" t="s">
        <v>14</v>
      </c>
      <c r="B63" s="35">
        <f>SUM(B58:B62)</f>
        <v>539</v>
      </c>
      <c r="C63" s="14">
        <v>1</v>
      </c>
      <c r="D63" s="13">
        <f>SUM(D58:D62)</f>
        <v>24192</v>
      </c>
      <c r="E63" s="14">
        <v>1</v>
      </c>
      <c r="G63" s="29">
        <f t="shared" si="10"/>
        <v>0.02228009259259259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95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121</v>
      </c>
      <c r="C71" s="10">
        <f aca="true" t="shared" si="11" ref="C71:C79">B71/B$80</f>
        <v>0.04778830963665087</v>
      </c>
    </row>
    <row r="72" spans="1:3" ht="12">
      <c r="A72" s="8" t="s">
        <v>27</v>
      </c>
      <c r="B72" s="9">
        <v>2</v>
      </c>
      <c r="C72" s="10">
        <f t="shared" si="11"/>
        <v>0.0007898894154818325</v>
      </c>
    </row>
    <row r="73" spans="1:3" ht="12">
      <c r="A73" s="8" t="s">
        <v>28</v>
      </c>
      <c r="B73" s="9">
        <v>3</v>
      </c>
      <c r="C73" s="10">
        <f t="shared" si="11"/>
        <v>0.001184834123222749</v>
      </c>
    </row>
    <row r="74" spans="1:3" ht="12">
      <c r="A74" s="8" t="s">
        <v>29</v>
      </c>
      <c r="B74" s="9">
        <v>344</v>
      </c>
      <c r="C74" s="10">
        <f t="shared" si="11"/>
        <v>0.1358609794628752</v>
      </c>
    </row>
    <row r="75" spans="1:3" ht="12">
      <c r="A75" s="8" t="s">
        <v>30</v>
      </c>
      <c r="B75" s="9">
        <v>1375</v>
      </c>
      <c r="C75" s="10">
        <f t="shared" si="11"/>
        <v>0.5430489731437599</v>
      </c>
    </row>
    <row r="76" spans="1:3" ht="12">
      <c r="A76" s="8" t="s">
        <v>31</v>
      </c>
      <c r="B76" s="9">
        <v>423</v>
      </c>
      <c r="C76" s="10">
        <f t="shared" si="11"/>
        <v>0.1670616113744076</v>
      </c>
    </row>
    <row r="77" spans="1:3" ht="12">
      <c r="A77" s="8" t="s">
        <v>32</v>
      </c>
      <c r="B77" s="9">
        <v>148</v>
      </c>
      <c r="C77" s="10">
        <f t="shared" si="11"/>
        <v>0.05845181674565561</v>
      </c>
    </row>
    <row r="78" spans="1:3" ht="12">
      <c r="A78" s="8" t="s">
        <v>33</v>
      </c>
      <c r="B78" s="9">
        <v>76</v>
      </c>
      <c r="C78" s="10">
        <f t="shared" si="11"/>
        <v>0.030015797788309637</v>
      </c>
    </row>
    <row r="79" spans="1:3" ht="12">
      <c r="A79" s="11" t="s">
        <v>34</v>
      </c>
      <c r="B79" s="9">
        <v>40</v>
      </c>
      <c r="C79" s="10">
        <f t="shared" si="11"/>
        <v>0.01579778830963665</v>
      </c>
    </row>
    <row r="80" spans="1:3" ht="12">
      <c r="A80" s="12" t="s">
        <v>35</v>
      </c>
      <c r="B80" s="35">
        <f>SUM(B71:B79)</f>
        <v>2532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63504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0.03987150415721844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41</v>
      </c>
      <c r="C88" s="10">
        <f aca="true" t="shared" si="12" ref="C88:C93">B88/B$94</f>
        <v>0.016192733017377565</v>
      </c>
      <c r="D88" s="9">
        <v>3594</v>
      </c>
      <c r="E88" s="10">
        <f aca="true" t="shared" si="13" ref="E88:E93">D88/D$94</f>
        <v>0.05659486016628874</v>
      </c>
      <c r="G88" s="20">
        <f aca="true" t="shared" si="14" ref="G88:G94">B88/D88</f>
        <v>0.011407902058987202</v>
      </c>
    </row>
    <row r="89" spans="1:7" ht="12">
      <c r="A89" s="8" t="s">
        <v>58</v>
      </c>
      <c r="B89" s="9">
        <v>1054</v>
      </c>
      <c r="C89" s="10">
        <f t="shared" si="12"/>
        <v>0.41627172195892576</v>
      </c>
      <c r="D89" s="9">
        <v>24169</v>
      </c>
      <c r="E89" s="10">
        <f t="shared" si="13"/>
        <v>0.38059019904258</v>
      </c>
      <c r="G89" s="20">
        <f t="shared" si="14"/>
        <v>0.04360958252306674</v>
      </c>
    </row>
    <row r="90" spans="1:7" ht="12">
      <c r="A90" s="8" t="s">
        <v>59</v>
      </c>
      <c r="B90" s="9">
        <v>500</v>
      </c>
      <c r="C90" s="10">
        <f t="shared" si="12"/>
        <v>0.19747235387045814</v>
      </c>
      <c r="D90" s="9">
        <v>5837</v>
      </c>
      <c r="E90" s="10">
        <f t="shared" si="13"/>
        <v>0.09191546989166037</v>
      </c>
      <c r="G90" s="20">
        <f t="shared" si="14"/>
        <v>0.08566044200788075</v>
      </c>
    </row>
    <row r="91" spans="1:7" ht="12">
      <c r="A91" s="8" t="s">
        <v>60</v>
      </c>
      <c r="B91" s="9">
        <v>34</v>
      </c>
      <c r="C91" s="10">
        <f t="shared" si="12"/>
        <v>0.013428120063191154</v>
      </c>
      <c r="D91" s="9">
        <v>3333</v>
      </c>
      <c r="E91" s="10">
        <f t="shared" si="13"/>
        <v>0.052484882842025696</v>
      </c>
      <c r="G91" s="20">
        <f t="shared" si="14"/>
        <v>0.0102010201020102</v>
      </c>
    </row>
    <row r="92" spans="1:7" ht="12">
      <c r="A92" s="8" t="s">
        <v>61</v>
      </c>
      <c r="B92" s="9">
        <v>620</v>
      </c>
      <c r="C92" s="10">
        <f t="shared" si="12"/>
        <v>0.24486571879936808</v>
      </c>
      <c r="D92" s="9">
        <v>22103</v>
      </c>
      <c r="E92" s="10">
        <f t="shared" si="13"/>
        <v>0.34805681531872007</v>
      </c>
      <c r="G92" s="20">
        <f t="shared" si="14"/>
        <v>0.028050490883590462</v>
      </c>
    </row>
    <row r="93" spans="1:7" ht="12">
      <c r="A93" s="8" t="s">
        <v>62</v>
      </c>
      <c r="B93" s="9">
        <v>283</v>
      </c>
      <c r="C93" s="10">
        <f t="shared" si="12"/>
        <v>0.1117693522906793</v>
      </c>
      <c r="D93" s="9">
        <v>4468</v>
      </c>
      <c r="E93" s="10">
        <f t="shared" si="13"/>
        <v>0.07035777273872512</v>
      </c>
      <c r="G93" s="20">
        <f t="shared" si="14"/>
        <v>0.06333930170098478</v>
      </c>
    </row>
    <row r="94" spans="1:7" ht="12">
      <c r="A94" s="12" t="s">
        <v>14</v>
      </c>
      <c r="B94" s="35">
        <f>SUM(B88:B93)</f>
        <v>2532</v>
      </c>
      <c r="C94" s="14">
        <v>1</v>
      </c>
      <c r="D94" s="13">
        <f>SUM(D88:D93)</f>
        <v>63504</v>
      </c>
      <c r="E94" s="14">
        <v>1</v>
      </c>
      <c r="G94" s="29">
        <f t="shared" si="14"/>
        <v>0.03987150415721844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217</v>
      </c>
      <c r="C98" s="10">
        <f aca="true" t="shared" si="15" ref="C98:C104">B98/B$105</f>
        <v>0.08570300157977884</v>
      </c>
      <c r="D98" s="9">
        <v>16226</v>
      </c>
      <c r="E98" s="10">
        <f aca="true" t="shared" si="16" ref="E98:E104">D98/D$105</f>
        <v>0.25551146384479717</v>
      </c>
      <c r="G98" s="20">
        <f aca="true" t="shared" si="17" ref="G98:G105">B98/D98</f>
        <v>0.013373597929249352</v>
      </c>
    </row>
    <row r="99" spans="1:7" ht="12">
      <c r="A99" s="8" t="s">
        <v>38</v>
      </c>
      <c r="B99" s="9">
        <v>185</v>
      </c>
      <c r="C99" s="10">
        <f t="shared" si="15"/>
        <v>0.0730647709320695</v>
      </c>
      <c r="D99" s="9">
        <v>9290</v>
      </c>
      <c r="E99" s="10">
        <f t="shared" si="16"/>
        <v>0.14628999748047367</v>
      </c>
      <c r="G99" s="20">
        <f t="shared" si="17"/>
        <v>0.01991388589881593</v>
      </c>
    </row>
    <row r="100" spans="1:7" ht="12">
      <c r="A100" s="8" t="s">
        <v>39</v>
      </c>
      <c r="B100" s="9">
        <v>364</v>
      </c>
      <c r="C100" s="10">
        <f t="shared" si="15"/>
        <v>0.14375987361769352</v>
      </c>
      <c r="D100" s="9">
        <v>11667</v>
      </c>
      <c r="E100" s="10">
        <f t="shared" si="16"/>
        <v>0.1837207105064248</v>
      </c>
      <c r="G100" s="20">
        <f t="shared" si="17"/>
        <v>0.031199108596897233</v>
      </c>
    </row>
    <row r="101" spans="1:7" ht="12">
      <c r="A101" s="8" t="s">
        <v>40</v>
      </c>
      <c r="B101" s="9">
        <v>868</v>
      </c>
      <c r="C101" s="10">
        <f t="shared" si="15"/>
        <v>0.34281200631911535</v>
      </c>
      <c r="D101" s="9">
        <v>14600</v>
      </c>
      <c r="E101" s="10">
        <f t="shared" si="16"/>
        <v>0.22990677752582514</v>
      </c>
      <c r="G101" s="20">
        <f t="shared" si="17"/>
        <v>0.05945205479452055</v>
      </c>
    </row>
    <row r="102" spans="1:7" ht="12">
      <c r="A102" s="8" t="s">
        <v>41</v>
      </c>
      <c r="B102" s="9">
        <v>222</v>
      </c>
      <c r="C102" s="10">
        <f t="shared" si="15"/>
        <v>0.08767772511848342</v>
      </c>
      <c r="D102" s="9">
        <v>3716</v>
      </c>
      <c r="E102" s="10">
        <f t="shared" si="16"/>
        <v>0.05851599899218947</v>
      </c>
      <c r="G102" s="20">
        <f t="shared" si="17"/>
        <v>0.05974165769644779</v>
      </c>
    </row>
    <row r="103" spans="1:7" ht="12">
      <c r="A103" s="8" t="s">
        <v>42</v>
      </c>
      <c r="B103" s="9">
        <v>671</v>
      </c>
      <c r="C103" s="10">
        <f t="shared" si="15"/>
        <v>0.2650078988941548</v>
      </c>
      <c r="D103" s="9">
        <v>7184</v>
      </c>
      <c r="E103" s="10">
        <f t="shared" si="16"/>
        <v>0.11312673217435122</v>
      </c>
      <c r="G103" s="20">
        <f t="shared" si="17"/>
        <v>0.09340200445434299</v>
      </c>
    </row>
    <row r="104" spans="1:7" ht="12">
      <c r="A104" s="8" t="s">
        <v>43</v>
      </c>
      <c r="B104" s="9">
        <v>5</v>
      </c>
      <c r="C104" s="10">
        <f t="shared" si="15"/>
        <v>0.0019747235387045812</v>
      </c>
      <c r="D104" s="9">
        <v>821</v>
      </c>
      <c r="E104" s="10">
        <f t="shared" si="16"/>
        <v>0.012928319475938524</v>
      </c>
      <c r="G104" s="20">
        <f t="shared" si="17"/>
        <v>0.0060901339829476245</v>
      </c>
    </row>
    <row r="105" spans="1:7" ht="12">
      <c r="A105" s="12" t="s">
        <v>14</v>
      </c>
      <c r="B105" s="35">
        <f>SUM(B98:B104)</f>
        <v>2532</v>
      </c>
      <c r="C105" s="14">
        <v>1</v>
      </c>
      <c r="D105" s="13">
        <f>SUM(D98:D104)</f>
        <v>63504</v>
      </c>
      <c r="E105" s="14">
        <v>1</v>
      </c>
      <c r="G105" s="29">
        <f t="shared" si="17"/>
        <v>0.03987150415721844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153</v>
      </c>
      <c r="C109" s="10">
        <f aca="true" t="shared" si="18" ref="C109:C114">B109/B$115</f>
        <v>0.06042654028436019</v>
      </c>
      <c r="D109" s="9">
        <v>1764</v>
      </c>
      <c r="E109" s="10">
        <f aca="true" t="shared" si="19" ref="E109:E114">D109/D$115</f>
        <v>0.027777777777777776</v>
      </c>
      <c r="G109" s="20">
        <f aca="true" t="shared" si="20" ref="G109:G115">B109/D109</f>
        <v>0.08673469387755102</v>
      </c>
    </row>
    <row r="110" spans="1:7" ht="12">
      <c r="A110" s="8" t="s">
        <v>65</v>
      </c>
      <c r="B110" s="9">
        <v>281</v>
      </c>
      <c r="C110" s="10">
        <f t="shared" si="18"/>
        <v>0.11097946287519747</v>
      </c>
      <c r="D110" s="9">
        <v>3745</v>
      </c>
      <c r="E110" s="10">
        <f t="shared" si="19"/>
        <v>0.058972663139329806</v>
      </c>
      <c r="G110" s="20">
        <f t="shared" si="20"/>
        <v>0.07503337783711615</v>
      </c>
    </row>
    <row r="111" spans="1:7" ht="12">
      <c r="A111" s="8" t="s">
        <v>66</v>
      </c>
      <c r="B111" s="9">
        <v>655</v>
      </c>
      <c r="C111" s="10">
        <f t="shared" si="18"/>
        <v>0.2586887835703002</v>
      </c>
      <c r="D111" s="9">
        <v>9539</v>
      </c>
      <c r="E111" s="10">
        <f t="shared" si="19"/>
        <v>0.15021101033005796</v>
      </c>
      <c r="G111" s="20">
        <f t="shared" si="20"/>
        <v>0.0686654785616941</v>
      </c>
    </row>
    <row r="112" spans="1:7" ht="12">
      <c r="A112" s="8" t="s">
        <v>67</v>
      </c>
      <c r="B112" s="9">
        <v>1103</v>
      </c>
      <c r="C112" s="10">
        <f t="shared" si="18"/>
        <v>0.43562401263823064</v>
      </c>
      <c r="D112" s="9">
        <v>26422</v>
      </c>
      <c r="E112" s="10">
        <f t="shared" si="19"/>
        <v>0.41606827916351724</v>
      </c>
      <c r="G112" s="20">
        <f t="shared" si="20"/>
        <v>0.04174551510105216</v>
      </c>
    </row>
    <row r="113" spans="1:7" ht="12">
      <c r="A113" s="8" t="s">
        <v>68</v>
      </c>
      <c r="B113" s="9">
        <v>333</v>
      </c>
      <c r="C113" s="10">
        <f t="shared" si="18"/>
        <v>0.13151658767772512</v>
      </c>
      <c r="D113" s="9">
        <v>21260</v>
      </c>
      <c r="E113" s="10">
        <f t="shared" si="19"/>
        <v>0.33478206097253715</v>
      </c>
      <c r="G113" s="20">
        <f t="shared" si="20"/>
        <v>0.01566321730950141</v>
      </c>
    </row>
    <row r="114" spans="1:7" ht="12">
      <c r="A114" s="8" t="s">
        <v>43</v>
      </c>
      <c r="B114" s="9">
        <v>7</v>
      </c>
      <c r="C114" s="10">
        <f t="shared" si="18"/>
        <v>0.002764612954186414</v>
      </c>
      <c r="D114" s="9">
        <v>774</v>
      </c>
      <c r="E114" s="10">
        <f t="shared" si="19"/>
        <v>0.012188208616780046</v>
      </c>
      <c r="G114" s="20">
        <f t="shared" si="20"/>
        <v>0.00904392764857881</v>
      </c>
    </row>
    <row r="115" spans="1:7" ht="12">
      <c r="A115" s="12" t="s">
        <v>14</v>
      </c>
      <c r="B115" s="35">
        <f>SUM(B109:B114)</f>
        <v>2532</v>
      </c>
      <c r="C115" s="14">
        <v>1</v>
      </c>
      <c r="D115" s="13">
        <f>SUM(D109:D114)</f>
        <v>63504</v>
      </c>
      <c r="E115" s="14">
        <v>1</v>
      </c>
      <c r="G115" s="29">
        <f t="shared" si="20"/>
        <v>0.03987150415721844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56</v>
      </c>
      <c r="C119" s="10">
        <f>B119/B$124</f>
        <v>0.022116903633491312</v>
      </c>
      <c r="D119" s="9">
        <v>770</v>
      </c>
      <c r="E119" s="10">
        <f>D119/D$124</f>
        <v>0.012125220458553791</v>
      </c>
      <c r="G119" s="20">
        <f aca="true" t="shared" si="21" ref="G119:G124">B119/D119</f>
        <v>0.07272727272727272</v>
      </c>
    </row>
    <row r="120" spans="1:7" ht="12">
      <c r="A120" s="8" t="s">
        <v>72</v>
      </c>
      <c r="B120" s="9">
        <v>401</v>
      </c>
      <c r="C120" s="10">
        <f>B120/B$124</f>
        <v>0.1583728278041074</v>
      </c>
      <c r="D120" s="9">
        <v>8867</v>
      </c>
      <c r="E120" s="10">
        <f>D120/D$124</f>
        <v>0.13962899974804738</v>
      </c>
      <c r="G120" s="20">
        <f t="shared" si="21"/>
        <v>0.04522386376452013</v>
      </c>
    </row>
    <row r="121" spans="1:7" ht="12">
      <c r="A121" s="8" t="s">
        <v>73</v>
      </c>
      <c r="B121" s="9">
        <v>210</v>
      </c>
      <c r="C121" s="10">
        <f>B121/B$124</f>
        <v>0.08293838862559241</v>
      </c>
      <c r="D121" s="9">
        <v>2924</v>
      </c>
      <c r="E121" s="10">
        <f>D121/D$124</f>
        <v>0.04604434366339128</v>
      </c>
      <c r="G121" s="20">
        <f t="shared" si="21"/>
        <v>0.07181942544459645</v>
      </c>
    </row>
    <row r="122" spans="1:7" ht="12">
      <c r="A122" s="8" t="s">
        <v>74</v>
      </c>
      <c r="B122" s="9">
        <v>1787</v>
      </c>
      <c r="C122" s="10">
        <f>B122/B$124</f>
        <v>0.7057661927330173</v>
      </c>
      <c r="D122" s="9">
        <v>46184</v>
      </c>
      <c r="E122" s="10">
        <f>D122/D$124</f>
        <v>0.7272612748803226</v>
      </c>
      <c r="G122" s="20">
        <f t="shared" si="21"/>
        <v>0.03869305387147064</v>
      </c>
    </row>
    <row r="123" spans="1:7" ht="12">
      <c r="A123" s="8" t="s">
        <v>75</v>
      </c>
      <c r="B123" s="9">
        <v>78</v>
      </c>
      <c r="C123" s="10">
        <f>B123/B$124</f>
        <v>0.030805687203791468</v>
      </c>
      <c r="D123" s="9">
        <v>4759</v>
      </c>
      <c r="E123" s="10">
        <f>D123/D$124</f>
        <v>0.07494016124968506</v>
      </c>
      <c r="G123" s="20">
        <f t="shared" si="21"/>
        <v>0.016389997898718218</v>
      </c>
    </row>
    <row r="124" spans="1:7" ht="12">
      <c r="A124" s="12" t="s">
        <v>14</v>
      </c>
      <c r="B124" s="35">
        <f>SUM(B119:B123)</f>
        <v>2532</v>
      </c>
      <c r="C124" s="14">
        <v>1</v>
      </c>
      <c r="D124" s="13">
        <f>SUM(D119:D123)</f>
        <v>63504</v>
      </c>
      <c r="E124" s="14">
        <v>1</v>
      </c>
      <c r="G124" s="29">
        <f t="shared" si="21"/>
        <v>0.03987150415721844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887</v>
      </c>
      <c r="C128" s="10">
        <f>B128/B$133</f>
        <v>0.35031595576619273</v>
      </c>
      <c r="D128" s="9">
        <v>29787</v>
      </c>
      <c r="E128" s="10">
        <f>D128/D$133</f>
        <v>0.469057067271353</v>
      </c>
      <c r="G128" s="20">
        <f aca="true" t="shared" si="22" ref="G128:G133">B128/D128</f>
        <v>0.029778091113573036</v>
      </c>
    </row>
    <row r="129" spans="1:7" ht="12">
      <c r="A129" s="8" t="s">
        <v>46</v>
      </c>
      <c r="B129" s="9">
        <v>473</v>
      </c>
      <c r="C129" s="10">
        <f>B129/B$133</f>
        <v>0.1868088467614534</v>
      </c>
      <c r="D129" s="9">
        <v>12856</v>
      </c>
      <c r="E129" s="10">
        <f>D129/D$133</f>
        <v>0.20244394053917864</v>
      </c>
      <c r="G129" s="20">
        <f t="shared" si="22"/>
        <v>0.03679215930304916</v>
      </c>
    </row>
    <row r="130" spans="1:7" ht="12">
      <c r="A130" s="8" t="s">
        <v>47</v>
      </c>
      <c r="B130" s="9">
        <v>555</v>
      </c>
      <c r="C130" s="10">
        <f>B130/B$133</f>
        <v>0.21919431279620852</v>
      </c>
      <c r="D130" s="9">
        <v>12438</v>
      </c>
      <c r="E130" s="10">
        <f>D130/D$133</f>
        <v>0.19586167800453513</v>
      </c>
      <c r="G130" s="20">
        <f t="shared" si="22"/>
        <v>0.04462132175590931</v>
      </c>
    </row>
    <row r="131" spans="1:7" ht="12">
      <c r="A131" s="8" t="s">
        <v>48</v>
      </c>
      <c r="B131" s="9">
        <v>266</v>
      </c>
      <c r="C131" s="10">
        <f>B131/B$133</f>
        <v>0.10505529225908374</v>
      </c>
      <c r="D131" s="9">
        <v>4489</v>
      </c>
      <c r="E131" s="10">
        <f>D131/D$133</f>
        <v>0.07068846056941296</v>
      </c>
      <c r="G131" s="20">
        <f t="shared" si="22"/>
        <v>0.05925595901091557</v>
      </c>
    </row>
    <row r="132" spans="1:7" ht="12">
      <c r="A132" s="8" t="s">
        <v>49</v>
      </c>
      <c r="B132" s="9">
        <v>351</v>
      </c>
      <c r="C132" s="10">
        <f>B132/B$133</f>
        <v>0.1386255924170616</v>
      </c>
      <c r="D132" s="9">
        <v>3934</v>
      </c>
      <c r="E132" s="10">
        <f>D132/D$133</f>
        <v>0.06194885361552028</v>
      </c>
      <c r="G132" s="20">
        <f t="shared" si="22"/>
        <v>0.08922216573462124</v>
      </c>
    </row>
    <row r="133" spans="1:7" ht="12">
      <c r="A133" s="12" t="s">
        <v>14</v>
      </c>
      <c r="B133" s="35">
        <f>SUM(B128:B132)</f>
        <v>2532</v>
      </c>
      <c r="C133" s="14">
        <v>1</v>
      </c>
      <c r="D133" s="13">
        <f>SUM(D128:D132)</f>
        <v>63504</v>
      </c>
      <c r="E133" s="14">
        <v>1</v>
      </c>
      <c r="G133" s="29">
        <f t="shared" si="22"/>
        <v>0.03987150415721844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95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2532</v>
      </c>
      <c r="C141" s="10">
        <f aca="true" t="shared" si="23" ref="C141:C148">B141/B$149</f>
        <v>0.6154594069032572</v>
      </c>
      <c r="D141" s="9">
        <v>63504</v>
      </c>
      <c r="E141" s="10">
        <f aca="true" t="shared" si="24" ref="E141:E148">D141/D$149</f>
        <v>0.663878899389479</v>
      </c>
      <c r="G141" s="20">
        <f aca="true" t="shared" si="25" ref="G141:G149">B141/D141</f>
        <v>0.03987150415721844</v>
      </c>
    </row>
    <row r="142" spans="1:7" ht="12">
      <c r="A142" s="8" t="s">
        <v>80</v>
      </c>
      <c r="B142" s="9">
        <v>932</v>
      </c>
      <c r="C142" s="10">
        <f t="shared" si="23"/>
        <v>0.22654350996596986</v>
      </c>
      <c r="D142" s="9">
        <v>7424</v>
      </c>
      <c r="E142" s="10">
        <f t="shared" si="24"/>
        <v>0.07761144099690558</v>
      </c>
      <c r="G142" s="20">
        <f t="shared" si="25"/>
        <v>0.1255387931034483</v>
      </c>
    </row>
    <row r="143" spans="1:7" ht="12">
      <c r="A143" s="8" t="s">
        <v>81</v>
      </c>
      <c r="B143" s="9">
        <v>120</v>
      </c>
      <c r="C143" s="10">
        <f t="shared" si="23"/>
        <v>0.02916869227029655</v>
      </c>
      <c r="D143" s="9">
        <v>4532</v>
      </c>
      <c r="E143" s="10">
        <f t="shared" si="24"/>
        <v>0.04737810487580497</v>
      </c>
      <c r="G143" s="20">
        <f t="shared" si="25"/>
        <v>0.0264783759929391</v>
      </c>
    </row>
    <row r="144" spans="1:7" ht="12">
      <c r="A144" s="8" t="s">
        <v>82</v>
      </c>
      <c r="B144" s="9">
        <v>136</v>
      </c>
      <c r="C144" s="10">
        <f t="shared" si="23"/>
        <v>0.03305785123966942</v>
      </c>
      <c r="D144" s="9">
        <v>3166</v>
      </c>
      <c r="E144" s="10">
        <f t="shared" si="24"/>
        <v>0.03309776699841097</v>
      </c>
      <c r="G144" s="20">
        <f t="shared" si="25"/>
        <v>0.04295641187618446</v>
      </c>
    </row>
    <row r="145" spans="1:7" ht="12">
      <c r="A145" s="8" t="s">
        <v>83</v>
      </c>
      <c r="B145" s="9">
        <v>118</v>
      </c>
      <c r="C145" s="10">
        <f t="shared" si="23"/>
        <v>0.02868254739912494</v>
      </c>
      <c r="D145" s="9">
        <v>1627</v>
      </c>
      <c r="E145" s="10">
        <f t="shared" si="24"/>
        <v>0.017008865099941456</v>
      </c>
      <c r="G145" s="20">
        <f t="shared" si="25"/>
        <v>0.0725261216963737</v>
      </c>
    </row>
    <row r="146" spans="1:7" ht="12">
      <c r="A146" s="8" t="s">
        <v>84</v>
      </c>
      <c r="B146" s="9">
        <v>204</v>
      </c>
      <c r="C146" s="10">
        <f t="shared" si="23"/>
        <v>0.049586776859504134</v>
      </c>
      <c r="D146" s="9">
        <v>10652</v>
      </c>
      <c r="E146" s="10">
        <f t="shared" si="24"/>
        <v>0.1113573638872627</v>
      </c>
      <c r="G146" s="20">
        <f t="shared" si="25"/>
        <v>0.01915133308298911</v>
      </c>
    </row>
    <row r="147" spans="1:7" ht="12">
      <c r="A147" s="8" t="s">
        <v>85</v>
      </c>
      <c r="B147" s="9">
        <v>46</v>
      </c>
      <c r="C147" s="10">
        <f t="shared" si="23"/>
        <v>0.01118133203694701</v>
      </c>
      <c r="D147" s="9">
        <v>1006</v>
      </c>
      <c r="E147" s="10">
        <f t="shared" si="24"/>
        <v>0.0105168520531906</v>
      </c>
      <c r="G147" s="20">
        <f t="shared" si="25"/>
        <v>0.04572564612326044</v>
      </c>
    </row>
    <row r="148" spans="1:7" ht="12">
      <c r="A148" s="8" t="s">
        <v>86</v>
      </c>
      <c r="B148" s="9">
        <v>26</v>
      </c>
      <c r="C148" s="10">
        <f t="shared" si="23"/>
        <v>0.006319883325230919</v>
      </c>
      <c r="D148" s="9">
        <v>3745</v>
      </c>
      <c r="E148" s="10">
        <f t="shared" si="24"/>
        <v>0.039150706699004764</v>
      </c>
      <c r="G148" s="20">
        <f t="shared" si="25"/>
        <v>0.006942590120160214</v>
      </c>
    </row>
    <row r="149" spans="1:7" ht="12">
      <c r="A149" s="12" t="s">
        <v>14</v>
      </c>
      <c r="B149" s="35">
        <f>SUM(B141:B148)</f>
        <v>4114</v>
      </c>
      <c r="C149" s="14">
        <v>1</v>
      </c>
      <c r="D149" s="13">
        <f>SUM(D141:D148)</f>
        <v>95656</v>
      </c>
      <c r="E149" s="14">
        <v>1</v>
      </c>
      <c r="G149" s="29">
        <f t="shared" si="25"/>
        <v>0.043008279668813244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95</v>
      </c>
      <c r="G204" s="39" t="s">
        <v>87</v>
      </c>
    </row>
    <row r="243" spans="1:7" s="21" customFormat="1" ht="12.75" customHeight="1">
      <c r="A243"/>
      <c r="B243"/>
      <c r="C243"/>
      <c r="D243"/>
      <c r="E243"/>
      <c r="F243"/>
      <c r="G243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44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2" customWidth="1"/>
    <col min="2" max="5" width="11.421875" style="2" customWidth="1"/>
    <col min="6" max="6" width="2.140625" style="2" customWidth="1"/>
    <col min="7" max="16384" width="11.421875" style="2" customWidth="1"/>
  </cols>
  <sheetData>
    <row r="1" spans="1:2" ht="12" customHeight="1">
      <c r="A1" s="45" t="s">
        <v>96</v>
      </c>
      <c r="B1"/>
    </row>
    <row r="2" spans="1:8" ht="12.75">
      <c r="A2" s="23" t="s">
        <v>1</v>
      </c>
      <c r="B2" s="24"/>
      <c r="C2" s="23"/>
      <c r="D2" s="23"/>
      <c r="E2" s="24"/>
      <c r="F2" s="24"/>
      <c r="G2" s="25" t="s">
        <v>184</v>
      </c>
      <c r="H2" s="42"/>
    </row>
    <row r="3" ht="12">
      <c r="G3" s="22"/>
    </row>
    <row r="4" spans="1:7" ht="12">
      <c r="A4" s="1" t="s">
        <v>2</v>
      </c>
      <c r="B4" s="31"/>
      <c r="C4" s="31"/>
      <c r="D4" s="31"/>
      <c r="E4" s="31"/>
      <c r="F4" s="31"/>
      <c r="G4" s="31"/>
    </row>
    <row r="5" ht="7.5" customHeight="1"/>
    <row r="6" spans="1:7" ht="12">
      <c r="A6" s="33" t="s">
        <v>3</v>
      </c>
      <c r="B6" s="4" t="s">
        <v>4</v>
      </c>
      <c r="C6" s="5"/>
      <c r="D6" s="4" t="s">
        <v>5</v>
      </c>
      <c r="E6" s="5"/>
      <c r="G6" s="18" t="s">
        <v>6</v>
      </c>
    </row>
    <row r="7" spans="1:7" ht="11.25" customHeight="1">
      <c r="A7" s="34"/>
      <c r="B7" s="6" t="s">
        <v>7</v>
      </c>
      <c r="C7" s="7" t="s">
        <v>6</v>
      </c>
      <c r="D7" s="6" t="s">
        <v>7</v>
      </c>
      <c r="E7" s="7" t="s">
        <v>6</v>
      </c>
      <c r="G7" s="19" t="s">
        <v>4</v>
      </c>
    </row>
    <row r="8" spans="1:7" ht="12">
      <c r="A8" s="8" t="s">
        <v>8</v>
      </c>
      <c r="B8" s="9">
        <v>1002</v>
      </c>
      <c r="C8" s="10">
        <f aca="true" t="shared" si="0" ref="C8:C13">B8/B$14</f>
        <v>0.23076923076923078</v>
      </c>
      <c r="D8" s="9">
        <v>37052</v>
      </c>
      <c r="E8" s="10">
        <f aca="true" t="shared" si="1" ref="E8:E13">D8/D$14</f>
        <v>0.23020813917365643</v>
      </c>
      <c r="G8" s="20">
        <f aca="true" t="shared" si="2" ref="G8:G14">B8/D8</f>
        <v>0.027043074597862465</v>
      </c>
    </row>
    <row r="9" spans="1:7" ht="12">
      <c r="A9" s="8" t="s">
        <v>9</v>
      </c>
      <c r="B9" s="9">
        <v>79</v>
      </c>
      <c r="C9" s="10">
        <f t="shared" si="0"/>
        <v>0.01819438046982957</v>
      </c>
      <c r="D9" s="9">
        <v>6471</v>
      </c>
      <c r="E9" s="10">
        <f t="shared" si="1"/>
        <v>0.04020503261882572</v>
      </c>
      <c r="G9" s="20">
        <f t="shared" si="2"/>
        <v>0.012208314016380777</v>
      </c>
    </row>
    <row r="10" spans="1:7" ht="12">
      <c r="A10" s="8" t="s">
        <v>10</v>
      </c>
      <c r="B10" s="9">
        <v>736</v>
      </c>
      <c r="C10" s="10">
        <f t="shared" si="0"/>
        <v>0.1695071395670198</v>
      </c>
      <c r="D10" s="9">
        <v>42514</v>
      </c>
      <c r="E10" s="10">
        <f t="shared" si="1"/>
        <v>0.26414414414414417</v>
      </c>
      <c r="G10" s="20">
        <f t="shared" si="2"/>
        <v>0.017311944300700946</v>
      </c>
    </row>
    <row r="11" spans="1:7" ht="12">
      <c r="A11" s="8" t="s">
        <v>11</v>
      </c>
      <c r="B11" s="9">
        <v>108</v>
      </c>
      <c r="C11" s="10">
        <f t="shared" si="0"/>
        <v>0.02487333026255182</v>
      </c>
      <c r="D11" s="9">
        <v>18486</v>
      </c>
      <c r="E11" s="10">
        <f t="shared" si="1"/>
        <v>0.11485554520037279</v>
      </c>
      <c r="G11" s="20">
        <f t="shared" si="2"/>
        <v>0.005842259006815969</v>
      </c>
    </row>
    <row r="12" spans="1:7" ht="12">
      <c r="A12" s="8" t="s">
        <v>12</v>
      </c>
      <c r="B12" s="9">
        <v>366</v>
      </c>
      <c r="C12" s="10">
        <f t="shared" si="0"/>
        <v>0.0842929525564256</v>
      </c>
      <c r="D12" s="9">
        <v>8568</v>
      </c>
      <c r="E12" s="10">
        <f t="shared" si="1"/>
        <v>0.05323392357875117</v>
      </c>
      <c r="G12" s="20">
        <f t="shared" si="2"/>
        <v>0.042717086834733894</v>
      </c>
    </row>
    <row r="13" spans="1:7" ht="12">
      <c r="A13" s="8" t="s">
        <v>13</v>
      </c>
      <c r="B13" s="9">
        <v>2051</v>
      </c>
      <c r="C13" s="10">
        <f t="shared" si="0"/>
        <v>0.4723629663749424</v>
      </c>
      <c r="D13" s="9">
        <v>47859</v>
      </c>
      <c r="E13" s="10">
        <f t="shared" si="1"/>
        <v>0.2973532152842498</v>
      </c>
      <c r="G13" s="20">
        <f t="shared" si="2"/>
        <v>0.04285505338598801</v>
      </c>
    </row>
    <row r="14" spans="1:7" ht="12">
      <c r="A14" s="12" t="s">
        <v>14</v>
      </c>
      <c r="B14" s="35">
        <f>SUM(B8:B13)</f>
        <v>4342</v>
      </c>
      <c r="C14" s="14">
        <v>1</v>
      </c>
      <c r="D14" s="13">
        <f>SUM(D8:D13)</f>
        <v>160950</v>
      </c>
      <c r="E14" s="14">
        <v>1</v>
      </c>
      <c r="G14" s="29">
        <f t="shared" si="2"/>
        <v>0.026977322149735944</v>
      </c>
    </row>
    <row r="17" spans="1:7" ht="12">
      <c r="A17" s="1" t="s">
        <v>15</v>
      </c>
      <c r="B17" s="31"/>
      <c r="C17" s="31"/>
      <c r="D17" s="31"/>
      <c r="E17" s="31"/>
      <c r="F17" s="31"/>
      <c r="G17" s="31"/>
    </row>
    <row r="18" ht="7.5" customHeight="1"/>
    <row r="19" spans="1:7" ht="12">
      <c r="A19" s="33" t="s">
        <v>16</v>
      </c>
      <c r="B19" s="4" t="s">
        <v>4</v>
      </c>
      <c r="C19" s="5"/>
      <c r="D19" s="4" t="s">
        <v>5</v>
      </c>
      <c r="E19" s="5"/>
      <c r="G19" s="18" t="s">
        <v>6</v>
      </c>
    </row>
    <row r="20" spans="1:7" ht="11.25" customHeight="1">
      <c r="A20" s="34"/>
      <c r="B20" s="6" t="s">
        <v>7</v>
      </c>
      <c r="C20" s="7" t="s">
        <v>6</v>
      </c>
      <c r="D20" s="6" t="s">
        <v>7</v>
      </c>
      <c r="E20" s="7" t="s">
        <v>6</v>
      </c>
      <c r="G20" s="19" t="s">
        <v>4</v>
      </c>
    </row>
    <row r="21" spans="1:7" ht="12">
      <c r="A21" s="8" t="s">
        <v>17</v>
      </c>
      <c r="B21" s="9">
        <v>699</v>
      </c>
      <c r="C21" s="10">
        <f aca="true" t="shared" si="3" ref="C21:C27">B21/B$28</f>
        <v>0.14132632430246664</v>
      </c>
      <c r="D21" s="9">
        <v>23863</v>
      </c>
      <c r="E21" s="10">
        <f aca="true" t="shared" si="4" ref="E21:E27">D21/D$28</f>
        <v>0.14491671069491763</v>
      </c>
      <c r="G21" s="20">
        <f aca="true" t="shared" si="5" ref="G21:G28">B21/D21</f>
        <v>0.029292209697020493</v>
      </c>
    </row>
    <row r="22" spans="1:7" ht="12">
      <c r="A22" s="8" t="s">
        <v>18</v>
      </c>
      <c r="B22" s="9">
        <v>423</v>
      </c>
      <c r="C22" s="10">
        <f t="shared" si="3"/>
        <v>0.08552365547917509</v>
      </c>
      <c r="D22" s="9">
        <v>9475</v>
      </c>
      <c r="E22" s="10">
        <f t="shared" si="4"/>
        <v>0.05754036935147905</v>
      </c>
      <c r="G22" s="20">
        <f t="shared" si="5"/>
        <v>0.04464379947229551</v>
      </c>
    </row>
    <row r="23" spans="1:7" ht="12">
      <c r="A23" s="8" t="s">
        <v>19</v>
      </c>
      <c r="B23" s="9">
        <v>737</v>
      </c>
      <c r="C23" s="10">
        <f t="shared" si="3"/>
        <v>0.14900930044480387</v>
      </c>
      <c r="D23" s="9">
        <v>11391</v>
      </c>
      <c r="E23" s="10">
        <f t="shared" si="4"/>
        <v>0.06917597332798922</v>
      </c>
      <c r="G23" s="20">
        <f t="shared" si="5"/>
        <v>0.06470020191379158</v>
      </c>
    </row>
    <row r="24" spans="1:7" ht="12">
      <c r="A24" s="8" t="s">
        <v>20</v>
      </c>
      <c r="B24" s="9">
        <v>157</v>
      </c>
      <c r="C24" s="10">
        <f t="shared" si="3"/>
        <v>0.031742822482814397</v>
      </c>
      <c r="D24" s="9">
        <v>5967</v>
      </c>
      <c r="E24" s="10">
        <f t="shared" si="4"/>
        <v>0.03623676875148026</v>
      </c>
      <c r="G24" s="20">
        <f t="shared" si="5"/>
        <v>0.026311379252555722</v>
      </c>
    </row>
    <row r="25" spans="1:7" ht="12">
      <c r="A25" s="8" t="s">
        <v>21</v>
      </c>
      <c r="B25" s="9">
        <v>1980</v>
      </c>
      <c r="C25" s="10">
        <f t="shared" si="3"/>
        <v>0.4003234937323089</v>
      </c>
      <c r="D25" s="9">
        <v>79707</v>
      </c>
      <c r="E25" s="10">
        <f t="shared" si="4"/>
        <v>0.484049627429904</v>
      </c>
      <c r="G25" s="20">
        <f t="shared" si="5"/>
        <v>0.02484098008957808</v>
      </c>
    </row>
    <row r="26" spans="1:7" ht="12">
      <c r="A26" s="8" t="s">
        <v>22</v>
      </c>
      <c r="B26" s="9">
        <v>386</v>
      </c>
      <c r="C26" s="10">
        <f t="shared" si="3"/>
        <v>0.07804286291953093</v>
      </c>
      <c r="D26" s="9">
        <v>16388</v>
      </c>
      <c r="E26" s="10">
        <f t="shared" si="4"/>
        <v>0.09952206574480618</v>
      </c>
      <c r="G26" s="20">
        <f t="shared" si="5"/>
        <v>0.02355381986819624</v>
      </c>
    </row>
    <row r="27" spans="1:7" ht="12">
      <c r="A27" s="8" t="s">
        <v>23</v>
      </c>
      <c r="B27" s="9">
        <v>564</v>
      </c>
      <c r="C27" s="10">
        <f t="shared" si="3"/>
        <v>0.11403154063890013</v>
      </c>
      <c r="D27" s="9">
        <v>17876</v>
      </c>
      <c r="E27" s="10">
        <f t="shared" si="4"/>
        <v>0.10855848469942368</v>
      </c>
      <c r="G27" s="20">
        <f t="shared" si="5"/>
        <v>0.03155068247930186</v>
      </c>
    </row>
    <row r="28" spans="1:7" ht="12">
      <c r="A28" s="12" t="s">
        <v>14</v>
      </c>
      <c r="B28" s="46">
        <f>SUM(B21:B27)</f>
        <v>4946</v>
      </c>
      <c r="C28" s="14">
        <v>1</v>
      </c>
      <c r="D28" s="13">
        <f>SUM(D21:D27)</f>
        <v>164667</v>
      </c>
      <c r="E28" s="14">
        <v>1</v>
      </c>
      <c r="G28" s="29">
        <f t="shared" si="5"/>
        <v>0.030036376444582097</v>
      </c>
    </row>
    <row r="30" ht="12">
      <c r="A30" s="3" t="s">
        <v>24</v>
      </c>
    </row>
    <row r="32" spans="1:3" ht="12">
      <c r="A32" s="33" t="s">
        <v>25</v>
      </c>
      <c r="B32" s="4" t="s">
        <v>4</v>
      </c>
      <c r="C32" s="5"/>
    </row>
    <row r="33" spans="1:3" ht="11.25" customHeight="1">
      <c r="A33" s="34"/>
      <c r="B33" s="6" t="s">
        <v>7</v>
      </c>
      <c r="C33" s="7" t="s">
        <v>6</v>
      </c>
    </row>
    <row r="34" spans="1:3" ht="12">
      <c r="A34" s="8" t="s">
        <v>26</v>
      </c>
      <c r="B34" s="9">
        <v>48</v>
      </c>
      <c r="C34" s="10">
        <f aca="true" t="shared" si="6" ref="C34:C42">B34/B$43</f>
        <v>0.06866952789699571</v>
      </c>
    </row>
    <row r="35" spans="1:3" ht="12">
      <c r="A35" s="8" t="s">
        <v>27</v>
      </c>
      <c r="B35" s="9">
        <v>3</v>
      </c>
      <c r="C35" s="10">
        <f t="shared" si="6"/>
        <v>0.004291845493562232</v>
      </c>
    </row>
    <row r="36" spans="1:3" ht="12">
      <c r="A36" s="8" t="s">
        <v>28</v>
      </c>
      <c r="B36" s="9">
        <v>3</v>
      </c>
      <c r="C36" s="10">
        <f t="shared" si="6"/>
        <v>0.004291845493562232</v>
      </c>
    </row>
    <row r="37" spans="1:3" ht="12">
      <c r="A37" s="8" t="s">
        <v>29</v>
      </c>
      <c r="B37" s="9">
        <v>156</v>
      </c>
      <c r="C37" s="10">
        <f t="shared" si="6"/>
        <v>0.22317596566523606</v>
      </c>
    </row>
    <row r="38" spans="1:3" ht="12">
      <c r="A38" s="8" t="s">
        <v>30</v>
      </c>
      <c r="B38" s="9">
        <v>400</v>
      </c>
      <c r="C38" s="10">
        <f t="shared" si="6"/>
        <v>0.5722460658082976</v>
      </c>
    </row>
    <row r="39" spans="1:3" ht="12">
      <c r="A39" s="8" t="s">
        <v>31</v>
      </c>
      <c r="B39" s="9">
        <v>27</v>
      </c>
      <c r="C39" s="10">
        <f t="shared" si="6"/>
        <v>0.03862660944206009</v>
      </c>
    </row>
    <row r="40" spans="1:3" ht="12">
      <c r="A40" s="8" t="s">
        <v>32</v>
      </c>
      <c r="B40" s="9">
        <v>46</v>
      </c>
      <c r="C40" s="10">
        <f t="shared" si="6"/>
        <v>0.06580829756795423</v>
      </c>
    </row>
    <row r="41" spans="1:3" ht="12">
      <c r="A41" s="8" t="s">
        <v>33</v>
      </c>
      <c r="B41" s="9">
        <v>10</v>
      </c>
      <c r="C41" s="10">
        <f t="shared" si="6"/>
        <v>0.01430615164520744</v>
      </c>
    </row>
    <row r="42" spans="1:3" ht="12">
      <c r="A42" s="11" t="s">
        <v>34</v>
      </c>
      <c r="B42" s="9">
        <v>6</v>
      </c>
      <c r="C42" s="10">
        <f t="shared" si="6"/>
        <v>0.008583690987124463</v>
      </c>
    </row>
    <row r="43" spans="1:3" ht="12">
      <c r="A43" s="12" t="s">
        <v>35</v>
      </c>
      <c r="B43" s="35">
        <f>SUM(B34:B42)</f>
        <v>699</v>
      </c>
      <c r="C43" s="30">
        <v>1</v>
      </c>
    </row>
    <row r="45" spans="1:7" ht="12">
      <c r="A45" s="33" t="s">
        <v>36</v>
      </c>
      <c r="B45" s="4" t="s">
        <v>4</v>
      </c>
      <c r="C45" s="5"/>
      <c r="D45" s="4" t="s">
        <v>5</v>
      </c>
      <c r="E45" s="5"/>
      <c r="G45" s="18" t="s">
        <v>6</v>
      </c>
    </row>
    <row r="46" spans="1:7" ht="11.25" customHeight="1">
      <c r="A46" s="34"/>
      <c r="B46" s="6" t="s">
        <v>7</v>
      </c>
      <c r="C46" s="7" t="s">
        <v>6</v>
      </c>
      <c r="D46" s="6" t="s">
        <v>7</v>
      </c>
      <c r="E46" s="7" t="s">
        <v>6</v>
      </c>
      <c r="G46" s="19" t="s">
        <v>4</v>
      </c>
    </row>
    <row r="47" spans="1:7" ht="12">
      <c r="A47" s="8" t="s">
        <v>37</v>
      </c>
      <c r="B47" s="9">
        <v>23</v>
      </c>
      <c r="C47" s="10">
        <f aca="true" t="shared" si="7" ref="C47:C53">B47/B$54</f>
        <v>0.032904148783977114</v>
      </c>
      <c r="D47" s="9">
        <v>3110</v>
      </c>
      <c r="E47" s="10">
        <f aca="true" t="shared" si="8" ref="E47:E53">D47/D$54</f>
        <v>0.130327284918074</v>
      </c>
      <c r="G47" s="20">
        <f aca="true" t="shared" si="9" ref="G47:G54">B47/D47</f>
        <v>0.007395498392282958</v>
      </c>
    </row>
    <row r="48" spans="1:7" ht="12">
      <c r="A48" s="8" t="s">
        <v>38</v>
      </c>
      <c r="B48" s="9">
        <v>41</v>
      </c>
      <c r="C48" s="10">
        <f t="shared" si="7"/>
        <v>0.058655221745350504</v>
      </c>
      <c r="D48" s="9">
        <v>3401</v>
      </c>
      <c r="E48" s="10">
        <f t="shared" si="8"/>
        <v>0.14252189582198382</v>
      </c>
      <c r="G48" s="20">
        <f t="shared" si="9"/>
        <v>0.012055277859453102</v>
      </c>
    </row>
    <row r="49" spans="1:7" ht="12">
      <c r="A49" s="8" t="s">
        <v>39</v>
      </c>
      <c r="B49" s="9">
        <v>95</v>
      </c>
      <c r="C49" s="10">
        <f t="shared" si="7"/>
        <v>0.13590844062947066</v>
      </c>
      <c r="D49" s="9">
        <v>4820</v>
      </c>
      <c r="E49" s="10">
        <f t="shared" si="8"/>
        <v>0.20198633868331728</v>
      </c>
      <c r="G49" s="20">
        <f t="shared" si="9"/>
        <v>0.01970954356846473</v>
      </c>
    </row>
    <row r="50" spans="1:7" ht="12">
      <c r="A50" s="8" t="s">
        <v>40</v>
      </c>
      <c r="B50" s="9">
        <v>304</v>
      </c>
      <c r="C50" s="10">
        <f t="shared" si="7"/>
        <v>0.43490701001430615</v>
      </c>
      <c r="D50" s="9">
        <v>6851</v>
      </c>
      <c r="E50" s="10">
        <f t="shared" si="8"/>
        <v>0.2870971797343167</v>
      </c>
      <c r="G50" s="20">
        <f t="shared" si="9"/>
        <v>0.04437308422128156</v>
      </c>
    </row>
    <row r="51" spans="1:7" ht="12">
      <c r="A51" s="8" t="s">
        <v>41</v>
      </c>
      <c r="B51" s="9">
        <v>73</v>
      </c>
      <c r="C51" s="10">
        <f t="shared" si="7"/>
        <v>0.1044349070100143</v>
      </c>
      <c r="D51" s="9">
        <v>1725</v>
      </c>
      <c r="E51" s="10">
        <f t="shared" si="8"/>
        <v>0.07228764195616645</v>
      </c>
      <c r="G51" s="20">
        <f t="shared" si="9"/>
        <v>0.042318840579710144</v>
      </c>
    </row>
    <row r="52" spans="1:7" ht="12">
      <c r="A52" s="8" t="s">
        <v>42</v>
      </c>
      <c r="B52" s="9">
        <v>162</v>
      </c>
      <c r="C52" s="10">
        <f t="shared" si="7"/>
        <v>0.2317596566523605</v>
      </c>
      <c r="D52" s="9">
        <v>3358</v>
      </c>
      <c r="E52" s="10">
        <f t="shared" si="8"/>
        <v>0.14071994300800403</v>
      </c>
      <c r="G52" s="20">
        <f t="shared" si="9"/>
        <v>0.048243001786777845</v>
      </c>
    </row>
    <row r="53" spans="1:7" ht="12">
      <c r="A53" s="8" t="s">
        <v>43</v>
      </c>
      <c r="B53" s="9">
        <v>1</v>
      </c>
      <c r="C53" s="10">
        <f t="shared" si="7"/>
        <v>0.001430615164520744</v>
      </c>
      <c r="D53" s="9">
        <v>598</v>
      </c>
      <c r="E53" s="10">
        <f t="shared" si="8"/>
        <v>0.0250597158781377</v>
      </c>
      <c r="G53" s="20">
        <f t="shared" si="9"/>
        <v>0.0016722408026755853</v>
      </c>
    </row>
    <row r="54" spans="1:7" ht="12">
      <c r="A54" s="12" t="s">
        <v>14</v>
      </c>
      <c r="B54" s="35">
        <f>SUM(B47:B53)</f>
        <v>699</v>
      </c>
      <c r="C54" s="14">
        <v>1</v>
      </c>
      <c r="D54" s="13">
        <f>SUM(D47:D53)</f>
        <v>23863</v>
      </c>
      <c r="E54" s="14">
        <v>1</v>
      </c>
      <c r="G54" s="29">
        <f t="shared" si="9"/>
        <v>0.029292209697020493</v>
      </c>
    </row>
    <row r="55" ht="12">
      <c r="B55" s="43"/>
    </row>
    <row r="56" spans="1:7" ht="12">
      <c r="A56" s="33" t="s">
        <v>44</v>
      </c>
      <c r="B56" s="4" t="s">
        <v>4</v>
      </c>
      <c r="C56" s="5"/>
      <c r="D56" s="4" t="s">
        <v>5</v>
      </c>
      <c r="E56" s="5"/>
      <c r="G56" s="18" t="s">
        <v>6</v>
      </c>
    </row>
    <row r="57" spans="1:7" ht="11.25" customHeight="1">
      <c r="A57" s="34"/>
      <c r="B57" s="6" t="s">
        <v>7</v>
      </c>
      <c r="C57" s="7" t="s">
        <v>6</v>
      </c>
      <c r="D57" s="6" t="s">
        <v>7</v>
      </c>
      <c r="E57" s="7" t="s">
        <v>6</v>
      </c>
      <c r="G57" s="19" t="s">
        <v>4</v>
      </c>
    </row>
    <row r="58" spans="1:7" ht="12">
      <c r="A58" s="8" t="s">
        <v>45</v>
      </c>
      <c r="B58" s="9">
        <v>268</v>
      </c>
      <c r="C58" s="10">
        <f>B58/B$63</f>
        <v>0.3834048640915594</v>
      </c>
      <c r="D58" s="9">
        <v>11584</v>
      </c>
      <c r="E58" s="10">
        <f>D58/D$63</f>
        <v>0.4854377069102795</v>
      </c>
      <c r="G58" s="20">
        <f aca="true" t="shared" si="10" ref="G58:G63">B58/D58</f>
        <v>0.0231353591160221</v>
      </c>
    </row>
    <row r="59" spans="1:7" ht="12">
      <c r="A59" s="8" t="s">
        <v>46</v>
      </c>
      <c r="B59" s="9">
        <v>148</v>
      </c>
      <c r="C59" s="10">
        <f>B59/B$63</f>
        <v>0.2117310443490701</v>
      </c>
      <c r="D59" s="9">
        <v>5479</v>
      </c>
      <c r="E59" s="10">
        <f>D59/D$63</f>
        <v>0.2296023132045426</v>
      </c>
      <c r="G59" s="20">
        <f t="shared" si="10"/>
        <v>0.02701222850885198</v>
      </c>
    </row>
    <row r="60" spans="1:7" ht="12">
      <c r="A60" s="8" t="s">
        <v>47</v>
      </c>
      <c r="B60" s="9">
        <v>171</v>
      </c>
      <c r="C60" s="10">
        <f>B60/B$63</f>
        <v>0.2446351931330472</v>
      </c>
      <c r="D60" s="9">
        <v>4371</v>
      </c>
      <c r="E60" s="10">
        <f>D60/D$63</f>
        <v>0.18317059883501655</v>
      </c>
      <c r="G60" s="20">
        <f t="shared" si="10"/>
        <v>0.03912148249828414</v>
      </c>
    </row>
    <row r="61" spans="1:7" ht="12">
      <c r="A61" s="8" t="s">
        <v>48</v>
      </c>
      <c r="B61" s="9">
        <v>75</v>
      </c>
      <c r="C61" s="10">
        <f>B61/B$63</f>
        <v>0.1072961373390558</v>
      </c>
      <c r="D61" s="9">
        <v>1665</v>
      </c>
      <c r="E61" s="10">
        <f>D61/D$63</f>
        <v>0.0697732891924737</v>
      </c>
      <c r="G61" s="20">
        <f t="shared" si="10"/>
        <v>0.04504504504504504</v>
      </c>
    </row>
    <row r="62" spans="1:7" ht="12">
      <c r="A62" s="8" t="s">
        <v>49</v>
      </c>
      <c r="B62" s="9">
        <v>37</v>
      </c>
      <c r="C62" s="10">
        <f>B62/B$63</f>
        <v>0.05293276108726753</v>
      </c>
      <c r="D62" s="9">
        <v>764</v>
      </c>
      <c r="E62" s="10">
        <f>D62/D$63</f>
        <v>0.03201609185768763</v>
      </c>
      <c r="G62" s="20">
        <f t="shared" si="10"/>
        <v>0.04842931937172775</v>
      </c>
    </row>
    <row r="63" spans="1:7" ht="12">
      <c r="A63" s="12" t="s">
        <v>14</v>
      </c>
      <c r="B63" s="35">
        <f>SUM(B58:B62)</f>
        <v>699</v>
      </c>
      <c r="C63" s="14">
        <v>1</v>
      </c>
      <c r="D63" s="13">
        <f>SUM(D58:D62)</f>
        <v>23863</v>
      </c>
      <c r="E63" s="14">
        <v>1</v>
      </c>
      <c r="G63" s="29">
        <f t="shared" si="10"/>
        <v>0.029292209697020493</v>
      </c>
    </row>
    <row r="64" ht="15" customHeight="1"/>
    <row r="65" spans="1:7" s="21" customFormat="1" ht="12.75" customHeight="1">
      <c r="A65" s="26" t="s">
        <v>50</v>
      </c>
      <c r="B65" s="27"/>
      <c r="C65" s="27"/>
      <c r="D65" s="27"/>
      <c r="E65" s="27"/>
      <c r="F65" s="28" t="s">
        <v>97</v>
      </c>
      <c r="G65" s="39" t="s">
        <v>52</v>
      </c>
    </row>
    <row r="66" spans="1:7" s="21" customFormat="1" ht="12" customHeight="1">
      <c r="A66" s="36"/>
      <c r="B66" s="37"/>
      <c r="C66" s="37"/>
      <c r="D66" s="37"/>
      <c r="E66" s="37"/>
      <c r="F66" s="37"/>
      <c r="G66" s="38"/>
    </row>
    <row r="67" spans="1:7" ht="12">
      <c r="A67" s="1" t="s">
        <v>53</v>
      </c>
      <c r="B67" s="32"/>
      <c r="C67" s="32"/>
      <c r="D67" s="32"/>
      <c r="E67" s="32"/>
      <c r="F67" s="32"/>
      <c r="G67" s="32"/>
    </row>
    <row r="68" ht="6" customHeight="1">
      <c r="A68" s="3"/>
    </row>
    <row r="69" spans="1:3" ht="12">
      <c r="A69" s="33" t="s">
        <v>25</v>
      </c>
      <c r="B69" s="4" t="s">
        <v>4</v>
      </c>
      <c r="C69" s="5"/>
    </row>
    <row r="70" spans="1:3" ht="11.25" customHeight="1">
      <c r="A70" s="34"/>
      <c r="B70" s="6" t="s">
        <v>7</v>
      </c>
      <c r="C70" s="7" t="s">
        <v>6</v>
      </c>
    </row>
    <row r="71" spans="1:3" ht="12">
      <c r="A71" s="8" t="s">
        <v>26</v>
      </c>
      <c r="B71" s="9">
        <v>167</v>
      </c>
      <c r="C71" s="10">
        <f aca="true" t="shared" si="11" ref="C71:C79">B71/B$80</f>
        <v>0.04228918713598379</v>
      </c>
    </row>
    <row r="72" spans="1:3" ht="12">
      <c r="A72" s="8" t="s">
        <v>27</v>
      </c>
      <c r="B72" s="9">
        <v>5</v>
      </c>
      <c r="C72" s="10">
        <f t="shared" si="11"/>
        <v>0.0012661433274246644</v>
      </c>
    </row>
    <row r="73" spans="1:3" ht="12">
      <c r="A73" s="8" t="s">
        <v>28</v>
      </c>
      <c r="B73" s="9">
        <v>2</v>
      </c>
      <c r="C73" s="10">
        <f t="shared" si="11"/>
        <v>0.0005064573309698658</v>
      </c>
    </row>
    <row r="74" spans="1:3" ht="12">
      <c r="A74" s="8" t="s">
        <v>29</v>
      </c>
      <c r="B74" s="9">
        <v>801</v>
      </c>
      <c r="C74" s="10">
        <f t="shared" si="11"/>
        <v>0.20283616105343125</v>
      </c>
    </row>
    <row r="75" spans="1:3" ht="12">
      <c r="A75" s="8" t="s">
        <v>30</v>
      </c>
      <c r="B75" s="9">
        <v>2161</v>
      </c>
      <c r="C75" s="10">
        <f t="shared" si="11"/>
        <v>0.54722714611294</v>
      </c>
    </row>
    <row r="76" spans="1:3" ht="12">
      <c r="A76" s="8" t="s">
        <v>31</v>
      </c>
      <c r="B76" s="9">
        <v>153</v>
      </c>
      <c r="C76" s="10">
        <f t="shared" si="11"/>
        <v>0.038743985819194734</v>
      </c>
    </row>
    <row r="77" spans="1:3" ht="12">
      <c r="A77" s="8" t="s">
        <v>32</v>
      </c>
      <c r="B77" s="9">
        <v>441</v>
      </c>
      <c r="C77" s="10">
        <f t="shared" si="11"/>
        <v>0.11167384147885541</v>
      </c>
    </row>
    <row r="78" spans="1:3" ht="12">
      <c r="A78" s="8" t="s">
        <v>33</v>
      </c>
      <c r="B78" s="9">
        <v>176</v>
      </c>
      <c r="C78" s="10">
        <f t="shared" si="11"/>
        <v>0.04456824512534819</v>
      </c>
    </row>
    <row r="79" spans="1:3" ht="12">
      <c r="A79" s="11" t="s">
        <v>34</v>
      </c>
      <c r="B79" s="9">
        <v>43</v>
      </c>
      <c r="C79" s="10">
        <f t="shared" si="11"/>
        <v>0.010888832615852115</v>
      </c>
    </row>
    <row r="80" spans="1:3" ht="12">
      <c r="A80" s="12" t="s">
        <v>35</v>
      </c>
      <c r="B80" s="35">
        <f>SUM(B71:B79)</f>
        <v>3949</v>
      </c>
      <c r="C80" s="14">
        <v>1</v>
      </c>
    </row>
    <row r="81" spans="1:3" ht="6" customHeight="1">
      <c r="A81" s="15"/>
      <c r="B81" s="16"/>
      <c r="C81" s="17"/>
    </row>
    <row r="82" spans="1:3" ht="12">
      <c r="A82" s="12" t="s">
        <v>54</v>
      </c>
      <c r="B82" s="13">
        <v>88164</v>
      </c>
      <c r="C82" s="17"/>
    </row>
    <row r="83" spans="1:3" ht="6" customHeight="1">
      <c r="A83" s="15"/>
      <c r="B83" s="16"/>
      <c r="C83" s="17"/>
    </row>
    <row r="84" spans="1:3" ht="12">
      <c r="A84" s="12" t="s">
        <v>55</v>
      </c>
      <c r="B84" s="44">
        <f>B80/B82</f>
        <v>0.04479152488544077</v>
      </c>
      <c r="C84" s="17"/>
    </row>
    <row r="85" spans="1:3" ht="11.25" customHeight="1">
      <c r="A85" s="15"/>
      <c r="B85" s="16"/>
      <c r="C85" s="17"/>
    </row>
    <row r="86" spans="1:7" ht="12">
      <c r="A86" s="33" t="s">
        <v>56</v>
      </c>
      <c r="B86" s="4" t="s">
        <v>4</v>
      </c>
      <c r="C86" s="5"/>
      <c r="D86" s="4" t="s">
        <v>5</v>
      </c>
      <c r="E86" s="5"/>
      <c r="G86" s="18" t="s">
        <v>6</v>
      </c>
    </row>
    <row r="87" spans="1:7" ht="11.25" customHeight="1">
      <c r="A87" s="34"/>
      <c r="B87" s="6" t="s">
        <v>7</v>
      </c>
      <c r="C87" s="7" t="s">
        <v>6</v>
      </c>
      <c r="D87" s="6" t="s">
        <v>7</v>
      </c>
      <c r="E87" s="7" t="s">
        <v>6</v>
      </c>
      <c r="G87" s="19" t="s">
        <v>4</v>
      </c>
    </row>
    <row r="88" spans="1:7" ht="12">
      <c r="A88" s="8" t="s">
        <v>57</v>
      </c>
      <c r="B88" s="9">
        <v>69</v>
      </c>
      <c r="C88" s="10">
        <f aca="true" t="shared" si="12" ref="C88:C93">B88/B$94</f>
        <v>0.01747277791846037</v>
      </c>
      <c r="D88" s="9">
        <v>6807</v>
      </c>
      <c r="E88" s="10">
        <f aca="true" t="shared" si="13" ref="E88:E93">D88/D$94</f>
        <v>0.07720838437457465</v>
      </c>
      <c r="G88" s="20">
        <f aca="true" t="shared" si="14" ref="G88:G94">B88/D88</f>
        <v>0.010136624063464082</v>
      </c>
    </row>
    <row r="89" spans="1:7" ht="12">
      <c r="A89" s="8" t="s">
        <v>58</v>
      </c>
      <c r="B89" s="9">
        <v>1665</v>
      </c>
      <c r="C89" s="10">
        <f t="shared" si="12"/>
        <v>0.42162572803241327</v>
      </c>
      <c r="D89" s="9">
        <v>32206</v>
      </c>
      <c r="E89" s="10">
        <f t="shared" si="13"/>
        <v>0.3652964928995962</v>
      </c>
      <c r="G89" s="20">
        <f t="shared" si="14"/>
        <v>0.05169844128423275</v>
      </c>
    </row>
    <row r="90" spans="1:7" ht="12">
      <c r="A90" s="8" t="s">
        <v>59</v>
      </c>
      <c r="B90" s="9">
        <v>827</v>
      </c>
      <c r="C90" s="10">
        <f t="shared" si="12"/>
        <v>0.2094201063560395</v>
      </c>
      <c r="D90" s="9">
        <v>7992</v>
      </c>
      <c r="E90" s="10">
        <f t="shared" si="13"/>
        <v>0.09064924458962842</v>
      </c>
      <c r="G90" s="20">
        <f t="shared" si="14"/>
        <v>0.10347847847847848</v>
      </c>
    </row>
    <row r="91" spans="1:7" ht="12">
      <c r="A91" s="8" t="s">
        <v>60</v>
      </c>
      <c r="B91" s="9">
        <v>35</v>
      </c>
      <c r="C91" s="10">
        <f t="shared" si="12"/>
        <v>0.008863003291972652</v>
      </c>
      <c r="D91" s="9">
        <v>6521</v>
      </c>
      <c r="E91" s="10">
        <f t="shared" si="13"/>
        <v>0.07396442992604692</v>
      </c>
      <c r="G91" s="20">
        <f t="shared" si="14"/>
        <v>0.005367274957828554</v>
      </c>
    </row>
    <row r="92" spans="1:7" ht="12">
      <c r="A92" s="8" t="s">
        <v>61</v>
      </c>
      <c r="B92" s="9">
        <v>940</v>
      </c>
      <c r="C92" s="10">
        <f t="shared" si="12"/>
        <v>0.23803494555583693</v>
      </c>
      <c r="D92" s="9">
        <v>28943</v>
      </c>
      <c r="E92" s="10">
        <f t="shared" si="13"/>
        <v>0.3282859216913933</v>
      </c>
      <c r="G92" s="20">
        <f t="shared" si="14"/>
        <v>0.03247762844211036</v>
      </c>
    </row>
    <row r="93" spans="1:7" ht="12">
      <c r="A93" s="8" t="s">
        <v>62</v>
      </c>
      <c r="B93" s="9">
        <v>413</v>
      </c>
      <c r="C93" s="10">
        <f t="shared" si="12"/>
        <v>0.10458343884527728</v>
      </c>
      <c r="D93" s="9">
        <v>5695</v>
      </c>
      <c r="E93" s="10">
        <f t="shared" si="13"/>
        <v>0.0645955265187605</v>
      </c>
      <c r="G93" s="20">
        <f t="shared" si="14"/>
        <v>0.07251975417032484</v>
      </c>
    </row>
    <row r="94" spans="1:7" ht="12">
      <c r="A94" s="12" t="s">
        <v>14</v>
      </c>
      <c r="B94" s="35">
        <f>SUM(B88:B93)</f>
        <v>3949</v>
      </c>
      <c r="C94" s="14">
        <v>1</v>
      </c>
      <c r="D94" s="13">
        <f>SUM(D88:D93)</f>
        <v>88164</v>
      </c>
      <c r="E94" s="14">
        <v>1</v>
      </c>
      <c r="G94" s="29">
        <f t="shared" si="14"/>
        <v>0.04479152488544077</v>
      </c>
    </row>
    <row r="95" ht="10.5" customHeight="1"/>
    <row r="96" spans="1:7" ht="12">
      <c r="A96" s="33" t="s">
        <v>36</v>
      </c>
      <c r="B96" s="4" t="s">
        <v>4</v>
      </c>
      <c r="C96" s="5"/>
      <c r="D96" s="4" t="s">
        <v>5</v>
      </c>
      <c r="E96" s="5"/>
      <c r="G96" s="18" t="s">
        <v>6</v>
      </c>
    </row>
    <row r="97" spans="1:7" ht="11.25" customHeight="1">
      <c r="A97" s="34"/>
      <c r="B97" s="6" t="s">
        <v>7</v>
      </c>
      <c r="C97" s="7" t="s">
        <v>6</v>
      </c>
      <c r="D97" s="6" t="s">
        <v>7</v>
      </c>
      <c r="E97" s="7" t="s">
        <v>6</v>
      </c>
      <c r="G97" s="19" t="s">
        <v>4</v>
      </c>
    </row>
    <row r="98" spans="1:7" ht="12">
      <c r="A98" s="8" t="s">
        <v>37</v>
      </c>
      <c r="B98" s="9">
        <v>118</v>
      </c>
      <c r="C98" s="10">
        <f aca="true" t="shared" si="15" ref="C98:C104">B98/B$105</f>
        <v>0.029880982527222082</v>
      </c>
      <c r="D98" s="9">
        <v>8237</v>
      </c>
      <c r="E98" s="10">
        <f aca="true" t="shared" si="16" ref="E98:E104">D98/D$105</f>
        <v>0.09342815661721338</v>
      </c>
      <c r="G98" s="20">
        <f aca="true" t="shared" si="17" ref="G98:G105">B98/D98</f>
        <v>0.014325603982032293</v>
      </c>
    </row>
    <row r="99" spans="1:7" ht="12">
      <c r="A99" s="8" t="s">
        <v>38</v>
      </c>
      <c r="B99" s="9">
        <v>168</v>
      </c>
      <c r="C99" s="10">
        <f t="shared" si="15"/>
        <v>0.042542415801468725</v>
      </c>
      <c r="D99" s="9">
        <v>8393</v>
      </c>
      <c r="E99" s="10">
        <f t="shared" si="16"/>
        <v>0.09519758631641033</v>
      </c>
      <c r="G99" s="20">
        <f t="shared" si="17"/>
        <v>0.020016680567139282</v>
      </c>
    </row>
    <row r="100" spans="1:7" ht="12">
      <c r="A100" s="8" t="s">
        <v>39</v>
      </c>
      <c r="B100" s="9">
        <v>462</v>
      </c>
      <c r="C100" s="10">
        <f t="shared" si="15"/>
        <v>0.116991643454039</v>
      </c>
      <c r="D100" s="9">
        <v>16573</v>
      </c>
      <c r="E100" s="10">
        <f t="shared" si="16"/>
        <v>0.1879792205435325</v>
      </c>
      <c r="G100" s="20">
        <f t="shared" si="17"/>
        <v>0.02787666686779702</v>
      </c>
    </row>
    <row r="101" spans="1:7" ht="12">
      <c r="A101" s="8" t="s">
        <v>40</v>
      </c>
      <c r="B101" s="9">
        <v>1379</v>
      </c>
      <c r="C101" s="10">
        <f t="shared" si="15"/>
        <v>0.34920232970372245</v>
      </c>
      <c r="D101" s="9">
        <v>26445</v>
      </c>
      <c r="E101" s="10">
        <f t="shared" si="16"/>
        <v>0.29995236150809856</v>
      </c>
      <c r="G101" s="20">
        <f t="shared" si="17"/>
        <v>0.05214596332009832</v>
      </c>
    </row>
    <row r="102" spans="1:7" ht="12">
      <c r="A102" s="8" t="s">
        <v>41</v>
      </c>
      <c r="B102" s="9">
        <v>422</v>
      </c>
      <c r="C102" s="10">
        <f t="shared" si="15"/>
        <v>0.10686249683464168</v>
      </c>
      <c r="D102" s="9">
        <v>8087</v>
      </c>
      <c r="E102" s="10">
        <f t="shared" si="16"/>
        <v>0.09172678190644708</v>
      </c>
      <c r="G102" s="20">
        <f t="shared" si="17"/>
        <v>0.052182515147768026</v>
      </c>
    </row>
    <row r="103" spans="1:7" ht="12">
      <c r="A103" s="8" t="s">
        <v>42</v>
      </c>
      <c r="B103" s="9">
        <v>1392</v>
      </c>
      <c r="C103" s="10">
        <f t="shared" si="15"/>
        <v>0.3524943023550266</v>
      </c>
      <c r="D103" s="9">
        <v>19156</v>
      </c>
      <c r="E103" s="10">
        <f t="shared" si="16"/>
        <v>0.2172768930629282</v>
      </c>
      <c r="G103" s="20">
        <f t="shared" si="17"/>
        <v>0.07266652745875966</v>
      </c>
    </row>
    <row r="104" spans="1:7" ht="12">
      <c r="A104" s="8" t="s">
        <v>43</v>
      </c>
      <c r="B104" s="9">
        <v>8</v>
      </c>
      <c r="C104" s="10">
        <f t="shared" si="15"/>
        <v>0.002025829323879463</v>
      </c>
      <c r="D104" s="9">
        <v>1273</v>
      </c>
      <c r="E104" s="10">
        <f t="shared" si="16"/>
        <v>0.014439000045369993</v>
      </c>
      <c r="G104" s="20">
        <f t="shared" si="17"/>
        <v>0.006284367635506678</v>
      </c>
    </row>
    <row r="105" spans="1:7" ht="12">
      <c r="A105" s="12" t="s">
        <v>14</v>
      </c>
      <c r="B105" s="35">
        <f>SUM(B98:B104)</f>
        <v>3949</v>
      </c>
      <c r="C105" s="14">
        <v>1</v>
      </c>
      <c r="D105" s="13">
        <f>SUM(D98:D104)</f>
        <v>88164</v>
      </c>
      <c r="E105" s="14">
        <v>1</v>
      </c>
      <c r="G105" s="29">
        <f t="shared" si="17"/>
        <v>0.04479152488544077</v>
      </c>
    </row>
    <row r="106" ht="10.5" customHeight="1"/>
    <row r="107" spans="1:7" ht="12">
      <c r="A107" s="33" t="s">
        <v>63</v>
      </c>
      <c r="B107" s="4" t="s">
        <v>4</v>
      </c>
      <c r="C107" s="5"/>
      <c r="D107" s="4" t="s">
        <v>5</v>
      </c>
      <c r="E107" s="5"/>
      <c r="G107" s="18" t="s">
        <v>6</v>
      </c>
    </row>
    <row r="108" spans="1:7" ht="11.25" customHeight="1">
      <c r="A108" s="34"/>
      <c r="B108" s="6" t="s">
        <v>7</v>
      </c>
      <c r="C108" s="7" t="s">
        <v>6</v>
      </c>
      <c r="D108" s="6" t="s">
        <v>7</v>
      </c>
      <c r="E108" s="7" t="s">
        <v>6</v>
      </c>
      <c r="G108" s="19" t="s">
        <v>4</v>
      </c>
    </row>
    <row r="109" spans="1:7" ht="12">
      <c r="A109" s="8" t="s">
        <v>64</v>
      </c>
      <c r="B109" s="9">
        <v>371</v>
      </c>
      <c r="C109" s="10">
        <f aca="true" t="shared" si="18" ref="C109:C114">B109/B$115</f>
        <v>0.0939478348949101</v>
      </c>
      <c r="D109" s="9">
        <v>5535</v>
      </c>
      <c r="E109" s="10">
        <f aca="true" t="shared" si="19" ref="E109:E114">D109/D$115</f>
        <v>0.06278072682727644</v>
      </c>
      <c r="G109" s="20">
        <f aca="true" t="shared" si="20" ref="G109:G115">B109/D109</f>
        <v>0.06702800361336947</v>
      </c>
    </row>
    <row r="110" spans="1:7" ht="12">
      <c r="A110" s="8" t="s">
        <v>65</v>
      </c>
      <c r="B110" s="9">
        <v>535</v>
      </c>
      <c r="C110" s="10">
        <f t="shared" si="18"/>
        <v>0.1354773360344391</v>
      </c>
      <c r="D110" s="9">
        <v>8625</v>
      </c>
      <c r="E110" s="10">
        <f t="shared" si="19"/>
        <v>0.0978290458690622</v>
      </c>
      <c r="G110" s="20">
        <f t="shared" si="20"/>
        <v>0.06202898550724638</v>
      </c>
    </row>
    <row r="111" spans="1:7" ht="12">
      <c r="A111" s="8" t="s">
        <v>66</v>
      </c>
      <c r="B111" s="9">
        <v>1225</v>
      </c>
      <c r="C111" s="10">
        <f t="shared" si="18"/>
        <v>0.3102051152190428</v>
      </c>
      <c r="D111" s="9">
        <v>23704</v>
      </c>
      <c r="E111" s="10">
        <f t="shared" si="19"/>
        <v>0.26886257429336236</v>
      </c>
      <c r="G111" s="20">
        <f t="shared" si="20"/>
        <v>0.0516790415119811</v>
      </c>
    </row>
    <row r="112" spans="1:7" ht="12">
      <c r="A112" s="8" t="s">
        <v>67</v>
      </c>
      <c r="B112" s="9">
        <v>1550</v>
      </c>
      <c r="C112" s="10">
        <f t="shared" si="18"/>
        <v>0.392504431501646</v>
      </c>
      <c r="D112" s="9">
        <v>38859</v>
      </c>
      <c r="E112" s="10">
        <f t="shared" si="19"/>
        <v>0.44075813257111746</v>
      </c>
      <c r="G112" s="20">
        <f t="shared" si="20"/>
        <v>0.039887799480171904</v>
      </c>
    </row>
    <row r="113" spans="1:7" ht="12">
      <c r="A113" s="8" t="s">
        <v>68</v>
      </c>
      <c r="B113" s="9">
        <v>260</v>
      </c>
      <c r="C113" s="10">
        <f t="shared" si="18"/>
        <v>0.06583945302608256</v>
      </c>
      <c r="D113" s="9">
        <v>10044</v>
      </c>
      <c r="E113" s="10">
        <f t="shared" si="19"/>
        <v>0.11392405063291139</v>
      </c>
      <c r="G113" s="20">
        <f t="shared" si="20"/>
        <v>0.025886101154918358</v>
      </c>
    </row>
    <row r="114" spans="1:7" ht="12">
      <c r="A114" s="8" t="s">
        <v>43</v>
      </c>
      <c r="B114" s="9">
        <v>8</v>
      </c>
      <c r="C114" s="10">
        <f t="shared" si="18"/>
        <v>0.002025829323879463</v>
      </c>
      <c r="D114" s="9">
        <v>1397</v>
      </c>
      <c r="E114" s="10">
        <f t="shared" si="19"/>
        <v>0.01584546980627013</v>
      </c>
      <c r="G114" s="20">
        <f t="shared" si="20"/>
        <v>0.00572655690765927</v>
      </c>
    </row>
    <row r="115" spans="1:7" ht="12">
      <c r="A115" s="12" t="s">
        <v>14</v>
      </c>
      <c r="B115" s="35">
        <f>SUM(B109:B114)</f>
        <v>3949</v>
      </c>
      <c r="C115" s="14">
        <v>1</v>
      </c>
      <c r="D115" s="13">
        <f>SUM(D109:D114)</f>
        <v>88164</v>
      </c>
      <c r="E115" s="14">
        <v>1</v>
      </c>
      <c r="G115" s="29">
        <f t="shared" si="20"/>
        <v>0.04479152488544077</v>
      </c>
    </row>
    <row r="116" ht="10.5" customHeight="1"/>
    <row r="117" spans="1:7" ht="12">
      <c r="A117" s="33" t="s">
        <v>69</v>
      </c>
      <c r="B117" s="4" t="s">
        <v>4</v>
      </c>
      <c r="C117" s="5"/>
      <c r="D117" s="4" t="s">
        <v>5</v>
      </c>
      <c r="E117" s="5"/>
      <c r="G117" s="18" t="s">
        <v>6</v>
      </c>
    </row>
    <row r="118" spans="1:7" ht="11.25" customHeight="1">
      <c r="A118" s="34" t="s">
        <v>70</v>
      </c>
      <c r="B118" s="6" t="s">
        <v>7</v>
      </c>
      <c r="C118" s="7" t="s">
        <v>6</v>
      </c>
      <c r="D118" s="6" t="s">
        <v>7</v>
      </c>
      <c r="E118" s="7" t="s">
        <v>6</v>
      </c>
      <c r="G118" s="19" t="s">
        <v>4</v>
      </c>
    </row>
    <row r="119" spans="1:7" ht="12">
      <c r="A119" s="8" t="s">
        <v>71</v>
      </c>
      <c r="B119" s="9">
        <v>25</v>
      </c>
      <c r="C119" s="10">
        <f>B119/B$124</f>
        <v>0.006330716637123322</v>
      </c>
      <c r="D119" s="9">
        <v>470</v>
      </c>
      <c r="E119" s="10">
        <f>D119/D$124</f>
        <v>0.005330974093734404</v>
      </c>
      <c r="G119" s="20">
        <f aca="true" t="shared" si="21" ref="G119:G124">B119/D119</f>
        <v>0.05319148936170213</v>
      </c>
    </row>
    <row r="120" spans="1:7" ht="12">
      <c r="A120" s="8" t="s">
        <v>72</v>
      </c>
      <c r="B120" s="9">
        <v>707</v>
      </c>
      <c r="C120" s="10">
        <f>B120/B$124</f>
        <v>0.17903266649784755</v>
      </c>
      <c r="D120" s="9">
        <v>13875</v>
      </c>
      <c r="E120" s="10">
        <f>D120/D$124</f>
        <v>0.15737716074588268</v>
      </c>
      <c r="G120" s="20">
        <f t="shared" si="21"/>
        <v>0.05095495495495495</v>
      </c>
    </row>
    <row r="121" spans="1:7" ht="12">
      <c r="A121" s="8" t="s">
        <v>73</v>
      </c>
      <c r="B121" s="9">
        <v>467</v>
      </c>
      <c r="C121" s="10">
        <f>B121/B$124</f>
        <v>0.11825778678146366</v>
      </c>
      <c r="D121" s="9">
        <v>6218</v>
      </c>
      <c r="E121" s="10">
        <f>D121/D$124</f>
        <v>0.070527653010299</v>
      </c>
      <c r="G121" s="20">
        <f t="shared" si="21"/>
        <v>0.07510453522032808</v>
      </c>
    </row>
    <row r="122" spans="1:7" ht="12">
      <c r="A122" s="8" t="s">
        <v>74</v>
      </c>
      <c r="B122" s="9">
        <v>2607</v>
      </c>
      <c r="C122" s="10">
        <f>B122/B$124</f>
        <v>0.6601671309192201</v>
      </c>
      <c r="D122" s="9">
        <v>59268</v>
      </c>
      <c r="E122" s="10">
        <f>D122/D$124</f>
        <v>0.6722471757179801</v>
      </c>
      <c r="G122" s="20">
        <f t="shared" si="21"/>
        <v>0.04398663697104677</v>
      </c>
    </row>
    <row r="123" spans="1:7" ht="12">
      <c r="A123" s="8" t="s">
        <v>75</v>
      </c>
      <c r="B123" s="9">
        <v>143</v>
      </c>
      <c r="C123" s="10">
        <f>B123/B$124</f>
        <v>0.036211699164345405</v>
      </c>
      <c r="D123" s="9">
        <v>8333</v>
      </c>
      <c r="E123" s="10">
        <f>D123/D$124</f>
        <v>0.09451703643210381</v>
      </c>
      <c r="G123" s="20">
        <f t="shared" si="21"/>
        <v>0.0171606864274571</v>
      </c>
    </row>
    <row r="124" spans="1:7" ht="12">
      <c r="A124" s="12" t="s">
        <v>14</v>
      </c>
      <c r="B124" s="35">
        <f>SUM(B119:B123)</f>
        <v>3949</v>
      </c>
      <c r="C124" s="14">
        <v>1</v>
      </c>
      <c r="D124" s="13">
        <f>SUM(D119:D123)</f>
        <v>88164</v>
      </c>
      <c r="E124" s="14">
        <v>1</v>
      </c>
      <c r="G124" s="29">
        <f t="shared" si="21"/>
        <v>0.04479152488544077</v>
      </c>
    </row>
    <row r="125" ht="10.5" customHeight="1"/>
    <row r="126" spans="1:7" ht="12">
      <c r="A126" s="33" t="s">
        <v>44</v>
      </c>
      <c r="B126" s="4" t="s">
        <v>4</v>
      </c>
      <c r="C126" s="5"/>
      <c r="D126" s="4" t="s">
        <v>5</v>
      </c>
      <c r="E126" s="5"/>
      <c r="G126" s="18" t="s">
        <v>6</v>
      </c>
    </row>
    <row r="127" spans="1:7" ht="11.25" customHeight="1">
      <c r="A127" s="34"/>
      <c r="B127" s="6" t="s">
        <v>7</v>
      </c>
      <c r="C127" s="7" t="s">
        <v>6</v>
      </c>
      <c r="D127" s="6" t="s">
        <v>7</v>
      </c>
      <c r="E127" s="7" t="s">
        <v>6</v>
      </c>
      <c r="G127" s="19" t="s">
        <v>4</v>
      </c>
    </row>
    <row r="128" spans="1:7" ht="12">
      <c r="A128" s="8" t="s">
        <v>45</v>
      </c>
      <c r="B128" s="9">
        <v>1276</v>
      </c>
      <c r="C128" s="10">
        <f>B128/B$133</f>
        <v>0.3231197771587744</v>
      </c>
      <c r="D128" s="9">
        <v>41294</v>
      </c>
      <c r="E128" s="10">
        <f>D128/D$133</f>
        <v>0.4683771153758904</v>
      </c>
      <c r="G128" s="20">
        <f aca="true" t="shared" si="22" ref="G128:G133">B128/D128</f>
        <v>0.03090037293553543</v>
      </c>
    </row>
    <row r="129" spans="1:7" ht="12">
      <c r="A129" s="8" t="s">
        <v>46</v>
      </c>
      <c r="B129" s="9">
        <v>770</v>
      </c>
      <c r="C129" s="10">
        <f>B129/B$133</f>
        <v>0.19498607242339833</v>
      </c>
      <c r="D129" s="9">
        <v>17537</v>
      </c>
      <c r="E129" s="10">
        <f>D129/D$133</f>
        <v>0.1989133886847239</v>
      </c>
      <c r="G129" s="20">
        <f t="shared" si="22"/>
        <v>0.043907167702571706</v>
      </c>
    </row>
    <row r="130" spans="1:7" ht="12">
      <c r="A130" s="8" t="s">
        <v>47</v>
      </c>
      <c r="B130" s="9">
        <v>890</v>
      </c>
      <c r="C130" s="10">
        <f>B130/B$133</f>
        <v>0.22537351228159028</v>
      </c>
      <c r="D130" s="9">
        <v>17070</v>
      </c>
      <c r="E130" s="10">
        <f>D130/D$133</f>
        <v>0.19361644208520484</v>
      </c>
      <c r="G130" s="20">
        <f t="shared" si="22"/>
        <v>0.05213825424721734</v>
      </c>
    </row>
    <row r="131" spans="1:7" ht="12">
      <c r="A131" s="8" t="s">
        <v>48</v>
      </c>
      <c r="B131" s="9">
        <v>398</v>
      </c>
      <c r="C131" s="10">
        <f>B131/B$133</f>
        <v>0.10078500886300329</v>
      </c>
      <c r="D131" s="9">
        <v>6288</v>
      </c>
      <c r="E131" s="10">
        <f>D131/D$133</f>
        <v>0.07132162787532326</v>
      </c>
      <c r="G131" s="20">
        <f t="shared" si="22"/>
        <v>0.06329516539440204</v>
      </c>
    </row>
    <row r="132" spans="1:7" ht="12">
      <c r="A132" s="8" t="s">
        <v>49</v>
      </c>
      <c r="B132" s="9">
        <v>615</v>
      </c>
      <c r="C132" s="10">
        <f>B132/B$133</f>
        <v>0.15573562927323373</v>
      </c>
      <c r="D132" s="9">
        <v>5975</v>
      </c>
      <c r="E132" s="10">
        <f>D132/D$133</f>
        <v>0.06777142597885759</v>
      </c>
      <c r="G132" s="20">
        <f t="shared" si="22"/>
        <v>0.10292887029288703</v>
      </c>
    </row>
    <row r="133" spans="1:7" ht="12">
      <c r="A133" s="12" t="s">
        <v>14</v>
      </c>
      <c r="B133" s="35">
        <f>SUM(B128:B132)</f>
        <v>3949</v>
      </c>
      <c r="C133" s="14">
        <v>1</v>
      </c>
      <c r="D133" s="13">
        <f>SUM(D128:D132)</f>
        <v>88164</v>
      </c>
      <c r="E133" s="14">
        <v>1</v>
      </c>
      <c r="G133" s="29">
        <f t="shared" si="22"/>
        <v>0.04479152488544077</v>
      </c>
    </row>
    <row r="134" ht="15" customHeight="1"/>
    <row r="135" spans="1:7" s="21" customFormat="1" ht="12.75" customHeight="1">
      <c r="A135" s="26" t="s">
        <v>50</v>
      </c>
      <c r="B135" s="27"/>
      <c r="C135" s="27"/>
      <c r="D135" s="27"/>
      <c r="E135" s="27"/>
      <c r="F135" s="28" t="s">
        <v>97</v>
      </c>
      <c r="G135" s="39" t="s">
        <v>76</v>
      </c>
    </row>
    <row r="136" spans="1:7" s="21" customFormat="1" ht="12" customHeight="1">
      <c r="A136" s="36"/>
      <c r="B136" s="37"/>
      <c r="C136" s="37"/>
      <c r="D136" s="37"/>
      <c r="E136" s="37"/>
      <c r="F136" s="37"/>
      <c r="G136" s="38"/>
    </row>
    <row r="137" spans="1:7" ht="12">
      <c r="A137" s="1" t="s">
        <v>77</v>
      </c>
      <c r="B137" s="32"/>
      <c r="C137" s="32"/>
      <c r="D137" s="32"/>
      <c r="E137" s="32"/>
      <c r="F137" s="32"/>
      <c r="G137" s="32"/>
    </row>
    <row r="138" spans="1:7" s="21" customFormat="1" ht="12">
      <c r="A138" s="40"/>
      <c r="B138" s="41"/>
      <c r="C138" s="41"/>
      <c r="D138" s="41"/>
      <c r="E138" s="41"/>
      <c r="F138" s="41"/>
      <c r="G138" s="41"/>
    </row>
    <row r="139" spans="1:7" ht="12">
      <c r="A139" s="33" t="s">
        <v>78</v>
      </c>
      <c r="B139" s="4" t="s">
        <v>4</v>
      </c>
      <c r="C139" s="5"/>
      <c r="D139" s="4" t="s">
        <v>5</v>
      </c>
      <c r="E139" s="5"/>
      <c r="G139" s="18" t="s">
        <v>6</v>
      </c>
    </row>
    <row r="140" spans="1:7" ht="11.25" customHeight="1">
      <c r="A140" s="34"/>
      <c r="B140" s="6" t="s">
        <v>7</v>
      </c>
      <c r="C140" s="7" t="s">
        <v>6</v>
      </c>
      <c r="D140" s="6" t="s">
        <v>7</v>
      </c>
      <c r="E140" s="7" t="s">
        <v>6</v>
      </c>
      <c r="G140" s="19" t="s">
        <v>4</v>
      </c>
    </row>
    <row r="141" spans="1:7" ht="12">
      <c r="A141" s="8" t="s">
        <v>79</v>
      </c>
      <c r="B141" s="9">
        <v>3949</v>
      </c>
      <c r="C141" s="10">
        <f aca="true" t="shared" si="23" ref="C141:C148">B141/B$149</f>
        <v>0.6822736696613684</v>
      </c>
      <c r="D141" s="9">
        <v>88164</v>
      </c>
      <c r="E141" s="10">
        <f aca="true" t="shared" si="24" ref="E141:E148">D141/D$149</f>
        <v>0.7173812216734339</v>
      </c>
      <c r="G141" s="20">
        <f aca="true" t="shared" si="25" ref="G141:G149">B141/D141</f>
        <v>0.04479152488544077</v>
      </c>
    </row>
    <row r="142" spans="1:7" ht="12">
      <c r="A142" s="8" t="s">
        <v>80</v>
      </c>
      <c r="B142" s="9">
        <v>966</v>
      </c>
      <c r="C142" s="10">
        <f t="shared" si="23"/>
        <v>0.16689702833448514</v>
      </c>
      <c r="D142" s="9">
        <v>7585</v>
      </c>
      <c r="E142" s="10">
        <f t="shared" si="24"/>
        <v>0.06171834951219314</v>
      </c>
      <c r="G142" s="20">
        <f t="shared" si="25"/>
        <v>0.12735662491760052</v>
      </c>
    </row>
    <row r="143" spans="1:7" ht="12">
      <c r="A143" s="8" t="s">
        <v>81</v>
      </c>
      <c r="B143" s="9">
        <v>102</v>
      </c>
      <c r="C143" s="10">
        <f t="shared" si="23"/>
        <v>0.017622667588113337</v>
      </c>
      <c r="D143" s="9">
        <v>4387</v>
      </c>
      <c r="E143" s="10">
        <f t="shared" si="24"/>
        <v>0.03569655890705225</v>
      </c>
      <c r="G143" s="20">
        <f t="shared" si="25"/>
        <v>0.023250512878960565</v>
      </c>
    </row>
    <row r="144" spans="1:7" ht="12">
      <c r="A144" s="8" t="s">
        <v>82</v>
      </c>
      <c r="B144" s="9">
        <v>253</v>
      </c>
      <c r="C144" s="10">
        <f t="shared" si="23"/>
        <v>0.043711126468555635</v>
      </c>
      <c r="D144" s="9">
        <v>3758</v>
      </c>
      <c r="E144" s="10">
        <f t="shared" si="24"/>
        <v>0.030578451874333792</v>
      </c>
      <c r="G144" s="20">
        <f t="shared" si="25"/>
        <v>0.06732304417243215</v>
      </c>
    </row>
    <row r="145" spans="1:7" ht="12">
      <c r="A145" s="8" t="s">
        <v>83</v>
      </c>
      <c r="B145" s="9">
        <v>150</v>
      </c>
      <c r="C145" s="10">
        <f t="shared" si="23"/>
        <v>0.025915687629578438</v>
      </c>
      <c r="D145" s="9">
        <v>2292</v>
      </c>
      <c r="E145" s="10">
        <f t="shared" si="24"/>
        <v>0.01864976362319666</v>
      </c>
      <c r="G145" s="20">
        <f t="shared" si="25"/>
        <v>0.06544502617801047</v>
      </c>
    </row>
    <row r="146" spans="1:7" ht="12">
      <c r="A146" s="8" t="s">
        <v>84</v>
      </c>
      <c r="B146" s="9">
        <v>279</v>
      </c>
      <c r="C146" s="10">
        <f t="shared" si="23"/>
        <v>0.048203178991015894</v>
      </c>
      <c r="D146" s="9">
        <v>12580</v>
      </c>
      <c r="E146" s="10">
        <f t="shared" si="24"/>
        <v>0.1023621406543691</v>
      </c>
      <c r="G146" s="20">
        <f t="shared" si="25"/>
        <v>0.02217806041335453</v>
      </c>
    </row>
    <row r="147" spans="1:7" ht="12">
      <c r="A147" s="8" t="s">
        <v>85</v>
      </c>
      <c r="B147" s="9">
        <v>55</v>
      </c>
      <c r="C147" s="10">
        <f t="shared" si="23"/>
        <v>0.009502418797512093</v>
      </c>
      <c r="D147" s="9">
        <v>912</v>
      </c>
      <c r="E147" s="10">
        <f t="shared" si="24"/>
        <v>0.007420848352685582</v>
      </c>
      <c r="G147" s="20">
        <f t="shared" si="25"/>
        <v>0.06030701754385965</v>
      </c>
    </row>
    <row r="148" spans="1:7" ht="12">
      <c r="A148" s="8" t="s">
        <v>86</v>
      </c>
      <c r="B148" s="9">
        <v>34</v>
      </c>
      <c r="C148" s="10">
        <f t="shared" si="23"/>
        <v>0.005874222529371113</v>
      </c>
      <c r="D148" s="9">
        <v>3219</v>
      </c>
      <c r="E148" s="10">
        <f t="shared" si="24"/>
        <v>0.026192665402735623</v>
      </c>
      <c r="G148" s="20">
        <f t="shared" si="25"/>
        <v>0.01056228642435539</v>
      </c>
    </row>
    <row r="149" spans="1:7" ht="12">
      <c r="A149" s="12" t="s">
        <v>14</v>
      </c>
      <c r="B149" s="35">
        <f>SUM(B141:B148)</f>
        <v>5788</v>
      </c>
      <c r="C149" s="14">
        <v>1</v>
      </c>
      <c r="D149" s="13">
        <f>SUM(D141:D148)</f>
        <v>122897</v>
      </c>
      <c r="E149" s="14">
        <v>1</v>
      </c>
      <c r="G149" s="29">
        <f t="shared" si="25"/>
        <v>0.04709634897515806</v>
      </c>
    </row>
    <row r="150" spans="1:7" ht="12">
      <c r="A150" s="15"/>
      <c r="B150" s="47"/>
      <c r="C150" s="17"/>
      <c r="D150" s="16"/>
      <c r="E150" s="17"/>
      <c r="G150" s="48"/>
    </row>
    <row r="151" spans="1:7" ht="12">
      <c r="A151" s="15"/>
      <c r="B151" s="47"/>
      <c r="C151" s="17"/>
      <c r="D151" s="16"/>
      <c r="E151" s="17"/>
      <c r="G151" s="48"/>
    </row>
    <row r="152" spans="1:7" ht="12">
      <c r="A152" s="15"/>
      <c r="B152" s="47"/>
      <c r="C152" s="17"/>
      <c r="D152" s="16"/>
      <c r="E152" s="17"/>
      <c r="G152" s="48"/>
    </row>
    <row r="153" spans="1:7" ht="12">
      <c r="A153" s="15"/>
      <c r="B153" s="47"/>
      <c r="C153" s="17"/>
      <c r="D153" s="16"/>
      <c r="E153" s="17"/>
      <c r="G153" s="48"/>
    </row>
    <row r="154" spans="1:7" ht="12">
      <c r="A154" s="15"/>
      <c r="B154" s="47"/>
      <c r="C154" s="17"/>
      <c r="D154" s="16"/>
      <c r="E154" s="17"/>
      <c r="G154" s="48"/>
    </row>
    <row r="155" spans="1:7" ht="12">
      <c r="A155" s="15"/>
      <c r="B155" s="47"/>
      <c r="C155" s="17"/>
      <c r="D155" s="16"/>
      <c r="E155" s="17"/>
      <c r="G155" s="48"/>
    </row>
    <row r="156" spans="1:7" ht="12">
      <c r="A156" s="15"/>
      <c r="B156" s="47"/>
      <c r="C156" s="17"/>
      <c r="D156" s="16"/>
      <c r="E156" s="17"/>
      <c r="G156" s="48"/>
    </row>
    <row r="157" spans="1:7" ht="12">
      <c r="A157" s="15"/>
      <c r="B157" s="47"/>
      <c r="C157" s="17"/>
      <c r="D157" s="16"/>
      <c r="E157" s="17"/>
      <c r="G157" s="48"/>
    </row>
    <row r="158" spans="1:7" ht="12">
      <c r="A158" s="15"/>
      <c r="B158" s="47"/>
      <c r="C158" s="17"/>
      <c r="D158" s="16"/>
      <c r="E158" s="17"/>
      <c r="G158" s="48"/>
    </row>
    <row r="159" spans="1:7" ht="12">
      <c r="A159" s="15"/>
      <c r="B159" s="47"/>
      <c r="C159" s="17"/>
      <c r="D159" s="16"/>
      <c r="E159" s="17"/>
      <c r="G159" s="48"/>
    </row>
    <row r="160" spans="1:7" ht="12">
      <c r="A160" s="15"/>
      <c r="B160" s="47"/>
      <c r="C160" s="17"/>
      <c r="D160" s="16"/>
      <c r="E160" s="17"/>
      <c r="G160" s="48"/>
    </row>
    <row r="161" spans="1:7" ht="12">
      <c r="A161" s="15"/>
      <c r="B161" s="47"/>
      <c r="C161" s="17"/>
      <c r="D161" s="16"/>
      <c r="E161" s="17"/>
      <c r="G161" s="48"/>
    </row>
    <row r="162" spans="1:7" ht="12">
      <c r="A162" s="15"/>
      <c r="B162" s="47"/>
      <c r="C162" s="17"/>
      <c r="D162" s="16"/>
      <c r="E162" s="17"/>
      <c r="G162" s="48"/>
    </row>
    <row r="163" spans="1:7" ht="12">
      <c r="A163" s="15"/>
      <c r="B163" s="47"/>
      <c r="C163" s="17"/>
      <c r="D163" s="16"/>
      <c r="E163" s="17"/>
      <c r="G163" s="48"/>
    </row>
    <row r="164" spans="1:7" ht="12">
      <c r="A164" s="15"/>
      <c r="B164" s="47"/>
      <c r="C164" s="17"/>
      <c r="D164" s="16"/>
      <c r="E164" s="17"/>
      <c r="G164" s="48"/>
    </row>
    <row r="165" spans="1:7" ht="12">
      <c r="A165" s="15"/>
      <c r="B165" s="47"/>
      <c r="C165" s="17"/>
      <c r="D165" s="16"/>
      <c r="E165" s="17"/>
      <c r="G165" s="48"/>
    </row>
    <row r="166" spans="1:7" ht="12">
      <c r="A166" s="15"/>
      <c r="B166" s="47"/>
      <c r="C166" s="17"/>
      <c r="D166" s="16"/>
      <c r="E166" s="17"/>
      <c r="G166" s="48"/>
    </row>
    <row r="167" spans="1:7" ht="12">
      <c r="A167" s="15"/>
      <c r="B167" s="47"/>
      <c r="C167" s="17"/>
      <c r="D167" s="16"/>
      <c r="E167" s="17"/>
      <c r="G167" s="48"/>
    </row>
    <row r="168" spans="1:7" ht="12">
      <c r="A168" s="15"/>
      <c r="B168" s="47"/>
      <c r="C168" s="17"/>
      <c r="D168" s="16"/>
      <c r="E168" s="17"/>
      <c r="G168" s="48"/>
    </row>
    <row r="169" spans="1:7" ht="12">
      <c r="A169" s="15"/>
      <c r="B169" s="47"/>
      <c r="C169" s="17"/>
      <c r="D169" s="16"/>
      <c r="E169" s="17"/>
      <c r="G169" s="48"/>
    </row>
    <row r="170" spans="1:7" ht="12">
      <c r="A170" s="15"/>
      <c r="B170" s="47"/>
      <c r="C170" s="17"/>
      <c r="D170" s="16"/>
      <c r="E170" s="17"/>
      <c r="G170" s="48"/>
    </row>
    <row r="171" spans="1:7" ht="12">
      <c r="A171" s="15"/>
      <c r="B171" s="47"/>
      <c r="C171" s="17"/>
      <c r="D171" s="16"/>
      <c r="E171" s="17"/>
      <c r="G171" s="48"/>
    </row>
    <row r="172" spans="1:7" ht="12">
      <c r="A172" s="15"/>
      <c r="B172" s="47"/>
      <c r="C172" s="17"/>
      <c r="D172" s="16"/>
      <c r="E172" s="17"/>
      <c r="G172" s="48"/>
    </row>
    <row r="173" spans="1:7" ht="12">
      <c r="A173" s="15"/>
      <c r="B173" s="47"/>
      <c r="C173" s="17"/>
      <c r="D173" s="16"/>
      <c r="E173" s="17"/>
      <c r="G173" s="48"/>
    </row>
    <row r="174" spans="1:7" ht="12">
      <c r="A174" s="15"/>
      <c r="B174" s="47"/>
      <c r="C174" s="17"/>
      <c r="D174" s="16"/>
      <c r="E174" s="17"/>
      <c r="G174" s="48"/>
    </row>
    <row r="175" spans="1:7" ht="12">
      <c r="A175" s="15"/>
      <c r="B175" s="47"/>
      <c r="C175" s="17"/>
      <c r="D175" s="16"/>
      <c r="E175" s="17"/>
      <c r="G175" s="48"/>
    </row>
    <row r="176" spans="1:7" ht="12">
      <c r="A176" s="15"/>
      <c r="B176" s="47"/>
      <c r="C176" s="17"/>
      <c r="D176" s="16"/>
      <c r="E176" s="17"/>
      <c r="G176" s="48"/>
    </row>
    <row r="177" spans="1:7" ht="12">
      <c r="A177" s="15"/>
      <c r="B177" s="47"/>
      <c r="C177" s="17"/>
      <c r="D177" s="16"/>
      <c r="E177" s="17"/>
      <c r="G177" s="48"/>
    </row>
    <row r="178" spans="1:7" ht="12">
      <c r="A178" s="15"/>
      <c r="B178" s="47"/>
      <c r="C178" s="17"/>
      <c r="D178" s="16"/>
      <c r="E178" s="17"/>
      <c r="G178" s="48"/>
    </row>
    <row r="179" spans="1:7" ht="12">
      <c r="A179" s="15"/>
      <c r="B179" s="47"/>
      <c r="C179" s="17"/>
      <c r="D179" s="16"/>
      <c r="E179" s="17"/>
      <c r="G179" s="48"/>
    </row>
    <row r="180" spans="1:7" ht="12">
      <c r="A180" s="15"/>
      <c r="B180" s="47"/>
      <c r="C180" s="17"/>
      <c r="D180" s="16"/>
      <c r="E180" s="17"/>
      <c r="G180" s="48"/>
    </row>
    <row r="181" spans="1:7" ht="12">
      <c r="A181" s="15"/>
      <c r="B181" s="47"/>
      <c r="C181" s="17"/>
      <c r="D181" s="16"/>
      <c r="E181" s="17"/>
      <c r="G181" s="48"/>
    </row>
    <row r="182" spans="1:7" ht="12">
      <c r="A182" s="15"/>
      <c r="B182" s="47"/>
      <c r="C182" s="17"/>
      <c r="D182" s="16"/>
      <c r="E182" s="17"/>
      <c r="G182" s="48"/>
    </row>
    <row r="183" spans="1:7" ht="12">
      <c r="A183" s="15"/>
      <c r="B183" s="47"/>
      <c r="C183" s="17"/>
      <c r="D183" s="16"/>
      <c r="E183" s="17"/>
      <c r="G183" s="48"/>
    </row>
    <row r="184" spans="1:7" ht="12">
      <c r="A184" s="15"/>
      <c r="B184" s="47"/>
      <c r="C184" s="17"/>
      <c r="D184" s="16"/>
      <c r="E184" s="17"/>
      <c r="G184" s="48"/>
    </row>
    <row r="185" spans="1:7" ht="12">
      <c r="A185" s="15"/>
      <c r="B185" s="47"/>
      <c r="C185" s="17"/>
      <c r="D185" s="16"/>
      <c r="E185" s="17"/>
      <c r="G185" s="48"/>
    </row>
    <row r="186" spans="1:7" ht="12">
      <c r="A186" s="15"/>
      <c r="B186" s="47"/>
      <c r="C186" s="17"/>
      <c r="D186" s="16"/>
      <c r="E186" s="17"/>
      <c r="G186" s="48"/>
    </row>
    <row r="187" spans="1:7" ht="12">
      <c r="A187" s="15"/>
      <c r="B187" s="47"/>
      <c r="C187" s="17"/>
      <c r="D187" s="16"/>
      <c r="E187" s="17"/>
      <c r="G187" s="48"/>
    </row>
    <row r="188" spans="1:7" ht="12">
      <c r="A188" s="15"/>
      <c r="B188" s="47"/>
      <c r="C188" s="17"/>
      <c r="D188" s="16"/>
      <c r="E188" s="17"/>
      <c r="G188" s="48"/>
    </row>
    <row r="189" spans="1:7" ht="12">
      <c r="A189" s="15"/>
      <c r="B189" s="47"/>
      <c r="C189" s="17"/>
      <c r="D189" s="16"/>
      <c r="E189" s="17"/>
      <c r="G189" s="48"/>
    </row>
    <row r="190" spans="1:7" ht="12">
      <c r="A190" s="15"/>
      <c r="B190" s="47"/>
      <c r="C190" s="17"/>
      <c r="D190" s="16"/>
      <c r="E190" s="17"/>
      <c r="G190" s="48"/>
    </row>
    <row r="191" spans="1:7" ht="12">
      <c r="A191" s="15"/>
      <c r="B191" s="47"/>
      <c r="C191" s="17"/>
      <c r="D191" s="16"/>
      <c r="E191" s="17"/>
      <c r="G191" s="48"/>
    </row>
    <row r="192" spans="1:7" ht="12">
      <c r="A192" s="15"/>
      <c r="B192" s="47"/>
      <c r="C192" s="17"/>
      <c r="D192" s="16"/>
      <c r="E192" s="17"/>
      <c r="G192" s="48"/>
    </row>
    <row r="193" spans="1:7" ht="12">
      <c r="A193" s="15"/>
      <c r="B193" s="47"/>
      <c r="C193" s="17"/>
      <c r="D193" s="16"/>
      <c r="E193" s="17"/>
      <c r="G193" s="48"/>
    </row>
    <row r="194" spans="1:7" ht="12">
      <c r="A194" s="15"/>
      <c r="B194" s="47"/>
      <c r="C194" s="17"/>
      <c r="D194" s="16"/>
      <c r="E194" s="17"/>
      <c r="G194" s="48"/>
    </row>
    <row r="195" spans="1:7" ht="12">
      <c r="A195" s="15"/>
      <c r="B195" s="47"/>
      <c r="C195" s="17"/>
      <c r="D195" s="16"/>
      <c r="E195" s="17"/>
      <c r="G195" s="48"/>
    </row>
    <row r="196" spans="1:7" ht="12">
      <c r="A196" s="15"/>
      <c r="B196" s="47"/>
      <c r="C196" s="17"/>
      <c r="D196" s="16"/>
      <c r="E196" s="17"/>
      <c r="G196" s="48"/>
    </row>
    <row r="197" spans="1:7" ht="12">
      <c r="A197" s="15"/>
      <c r="B197" s="47"/>
      <c r="C197" s="17"/>
      <c r="D197" s="16"/>
      <c r="E197" s="17"/>
      <c r="G197" s="48"/>
    </row>
    <row r="198" spans="1:7" ht="12">
      <c r="A198" s="15"/>
      <c r="B198" s="47"/>
      <c r="C198" s="17"/>
      <c r="D198" s="16"/>
      <c r="E198" s="17"/>
      <c r="G198" s="48"/>
    </row>
    <row r="199" spans="1:7" ht="12">
      <c r="A199" s="15"/>
      <c r="B199" s="47"/>
      <c r="C199" s="17"/>
      <c r="D199" s="16"/>
      <c r="E199" s="17"/>
      <c r="G199" s="48"/>
    </row>
    <row r="200" spans="1:7" ht="12">
      <c r="A200" s="15"/>
      <c r="B200" s="47"/>
      <c r="C200" s="17"/>
      <c r="D200" s="16"/>
      <c r="E200" s="17"/>
      <c r="G200" s="48"/>
    </row>
    <row r="201" spans="1:7" ht="12">
      <c r="A201" s="15"/>
      <c r="B201" s="47"/>
      <c r="C201" s="17"/>
      <c r="D201" s="16"/>
      <c r="E201" s="17"/>
      <c r="G201" s="48"/>
    </row>
    <row r="202" spans="1:7" ht="12">
      <c r="A202" s="15"/>
      <c r="B202" s="47"/>
      <c r="C202" s="17"/>
      <c r="D202" s="16"/>
      <c r="E202" s="17"/>
      <c r="G202" s="48"/>
    </row>
    <row r="203" spans="1:7" s="21" customFormat="1" ht="12">
      <c r="A203" s="40"/>
      <c r="B203" s="41"/>
      <c r="C203" s="41"/>
      <c r="D203" s="41"/>
      <c r="E203" s="41"/>
      <c r="F203" s="41"/>
      <c r="G203" s="41"/>
    </row>
    <row r="204" spans="1:7" ht="12">
      <c r="A204" s="26" t="s">
        <v>50</v>
      </c>
      <c r="B204" s="27"/>
      <c r="C204" s="27"/>
      <c r="D204" s="27"/>
      <c r="E204" s="27"/>
      <c r="F204" s="28" t="s">
        <v>97</v>
      </c>
      <c r="G204" s="39" t="s">
        <v>87</v>
      </c>
    </row>
    <row r="244" spans="1:7" s="21" customFormat="1" ht="12.75" customHeight="1">
      <c r="A244"/>
      <c r="B244"/>
      <c r="C244"/>
      <c r="D244"/>
      <c r="E244"/>
      <c r="F244"/>
      <c r="G244"/>
    </row>
  </sheetData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  <rowBreaks count="3" manualBreakCount="3">
    <brk id="65" max="65535" man="1"/>
    <brk id="135" max="65535" man="1"/>
    <brk id="20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ljoselin</cp:lastModifiedBy>
  <cp:lastPrinted>2000-11-14T14:07:06Z</cp:lastPrinted>
  <dcterms:created xsi:type="dcterms:W3CDTF">1998-06-11T15:03:06Z</dcterms:created>
  <dcterms:modified xsi:type="dcterms:W3CDTF">2006-03-08T15:00:35Z</dcterms:modified>
  <cp:category/>
  <cp:version/>
  <cp:contentType/>
  <cp:contentStatus/>
</cp:coreProperties>
</file>