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470" activeTab="0"/>
  </bookViews>
  <sheets>
    <sheet name="Sommaire" sheetId="1" r:id="rId1"/>
    <sheet name="Glossaire" sheetId="2" r:id="rId2"/>
    <sheet name="Evolution" sheetId="3" r:id="rId3"/>
    <sheet name="75" sheetId="4" r:id="rId4"/>
    <sheet name="77" sheetId="5" r:id="rId5"/>
    <sheet name="78" sheetId="6" r:id="rId6"/>
    <sheet name="91" sheetId="7" r:id="rId7"/>
    <sheet name="92" sheetId="8" r:id="rId8"/>
    <sheet name="93" sheetId="9" r:id="rId9"/>
    <sheet name="94" sheetId="10" r:id="rId10"/>
    <sheet name="95" sheetId="11" r:id="rId11"/>
    <sheet name="IF" sheetId="12" r:id="rId12"/>
  </sheets>
  <definedNames/>
  <calcPr fullCalcOnLoad="1"/>
</workbook>
</file>

<file path=xl/sharedStrings.xml><?xml version="1.0" encoding="utf-8"?>
<sst xmlns="http://schemas.openxmlformats.org/spreadsheetml/2006/main" count="2069" uniqueCount="185">
  <si>
    <t>75</t>
  </si>
  <si>
    <t>DONNEES ANPE :</t>
  </si>
  <si>
    <t>LES ENTREES EN CUMUL ANNUEL (catégorie 1)</t>
  </si>
  <si>
    <t>Les motifs d'entrée</t>
  </si>
  <si>
    <t>prioritaires</t>
  </si>
  <si>
    <t>tous publics</t>
  </si>
  <si>
    <t>%</t>
  </si>
  <si>
    <t>nb</t>
  </si>
  <si>
    <t>Licenciement</t>
  </si>
  <si>
    <t>Démission</t>
  </si>
  <si>
    <t>Fin de contrat ou de mission</t>
  </si>
  <si>
    <t xml:space="preserve">Première entrée </t>
  </si>
  <si>
    <t>Reprise d'activité</t>
  </si>
  <si>
    <t>Autres</t>
  </si>
  <si>
    <t>Total</t>
  </si>
  <si>
    <t>LES SORTIES EN CUMUL ANNUEL (catégorie 1)</t>
  </si>
  <si>
    <t>Les motifs de sortie</t>
  </si>
  <si>
    <t>Reprise d'emploi</t>
  </si>
  <si>
    <t>Entrée en stage</t>
  </si>
  <si>
    <t>Arrêt de recherche</t>
  </si>
  <si>
    <t>Changement ALE</t>
  </si>
  <si>
    <t>Absence au contrôle</t>
  </si>
  <si>
    <t>Radiation</t>
  </si>
  <si>
    <t>Autres cas</t>
  </si>
  <si>
    <t>LES SORTIES POUR REPRISE D'EMPLOI</t>
  </si>
  <si>
    <t>Type de priorités</t>
  </si>
  <si>
    <t>Orphelins de guerre</t>
  </si>
  <si>
    <t>Veuves de guerre</t>
  </si>
  <si>
    <t>Mutilés de guerre</t>
  </si>
  <si>
    <t>Cotorep A</t>
  </si>
  <si>
    <t>Cotorep B</t>
  </si>
  <si>
    <t>Cotorep C</t>
  </si>
  <si>
    <t>Instance Cotorep</t>
  </si>
  <si>
    <t>Pensionné d'invalidité</t>
  </si>
  <si>
    <t>Rente d'accidenté du travail</t>
  </si>
  <si>
    <t>Total prioritaires</t>
  </si>
  <si>
    <t xml:space="preserve">Niveau de formation </t>
  </si>
  <si>
    <t>Niveaux I et II</t>
  </si>
  <si>
    <t>Niveau III</t>
  </si>
  <si>
    <t>Niveau IV</t>
  </si>
  <si>
    <t>Niveau V</t>
  </si>
  <si>
    <t>Niveau Vbis</t>
  </si>
  <si>
    <t>Niveau VI</t>
  </si>
  <si>
    <t>Non précisé ou non renseigné</t>
  </si>
  <si>
    <t>Ancienneté d'inscription</t>
  </si>
  <si>
    <t>Moins de 6 mois</t>
  </si>
  <si>
    <t>6 mois à moins de 12 mois</t>
  </si>
  <si>
    <t>1 à moins de 2 ans</t>
  </si>
  <si>
    <t>2 à moins de 3 ans</t>
  </si>
  <si>
    <t>3 ans et plus</t>
  </si>
  <si>
    <t>Ile-de-France</t>
  </si>
  <si>
    <t>Paris</t>
  </si>
  <si>
    <t>1/3</t>
  </si>
  <si>
    <t>LE STOCK DES DEMANDEURS D'EMPLOI EN FIN DE MOIS (DEFM catégorie 1)</t>
  </si>
  <si>
    <t>Total DEFM tous publics</t>
  </si>
  <si>
    <t>Part prioritaires</t>
  </si>
  <si>
    <t>Age et sexe des DEFM</t>
  </si>
  <si>
    <t>Homme - 25 ans</t>
  </si>
  <si>
    <t>Homme 25-49 ans</t>
  </si>
  <si>
    <t>Homme 50 ans et +</t>
  </si>
  <si>
    <t>Femme - 25 ans</t>
  </si>
  <si>
    <t>Femme 25-49 ans</t>
  </si>
  <si>
    <t>Femme 50 ans et +</t>
  </si>
  <si>
    <t xml:space="preserve">Niveau de qualification </t>
  </si>
  <si>
    <t>Manoeuvre, OS</t>
  </si>
  <si>
    <t>Ouvrier qualifié</t>
  </si>
  <si>
    <t>Employé non qualifié</t>
  </si>
  <si>
    <t>Employé qualifié</t>
  </si>
  <si>
    <t>AMT + cadres</t>
  </si>
  <si>
    <t xml:space="preserve">Activité économique </t>
  </si>
  <si>
    <t>antérieure (naf 4)</t>
  </si>
  <si>
    <t>Agriculture, sylviculture, pêche</t>
  </si>
  <si>
    <t>Industries</t>
  </si>
  <si>
    <t>BTP</t>
  </si>
  <si>
    <t>Tertiaire</t>
  </si>
  <si>
    <t>Non renseigné</t>
  </si>
  <si>
    <t>2/3</t>
  </si>
  <si>
    <t>LE STOCK DES DEMANDEURS D'EMPLOI EN FIN DE MOIS (toutes catégories de demandeurs)</t>
  </si>
  <si>
    <t>Catégorie de demandeur</t>
  </si>
  <si>
    <t>Catégorie 1</t>
  </si>
  <si>
    <t>Catégorie 2</t>
  </si>
  <si>
    <t>Catégorie 3</t>
  </si>
  <si>
    <t>Catégorie 4</t>
  </si>
  <si>
    <t>Catégorie 5</t>
  </si>
  <si>
    <t>Catégorie 6</t>
  </si>
  <si>
    <t>Catégorie 7</t>
  </si>
  <si>
    <t>Catégorie 8</t>
  </si>
  <si>
    <t>3/3</t>
  </si>
  <si>
    <t>77</t>
  </si>
  <si>
    <t>Seine-et-Marne</t>
  </si>
  <si>
    <t>78</t>
  </si>
  <si>
    <t>Yvelines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</si>
  <si>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</si>
  <si>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</si>
  <si>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</si>
  <si>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</si>
  <si>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</si>
  <si>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</si>
  <si>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</si>
  <si>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</si>
  <si>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</si>
  <si>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</si>
  <si>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74</t>
  </si>
  <si>
    <t>FIN JUIN 2006</t>
  </si>
  <si>
    <t>Fichier</t>
  </si>
  <si>
    <t>Titre de la feuille</t>
  </si>
  <si>
    <t>Description</t>
  </si>
  <si>
    <t>Glossaire</t>
  </si>
  <si>
    <t>Glossaire ANPE</t>
  </si>
  <si>
    <t>Evolution</t>
  </si>
  <si>
    <t>IF</t>
  </si>
  <si>
    <t>Titre :</t>
  </si>
  <si>
    <t>LES ENTREES EN CUMUL ANNUEL</t>
  </si>
  <si>
    <t>= flux des personnes s'inscrivant à l'ANPE depuis le début de l'année</t>
  </si>
  <si>
    <t>motifs d'inscription dans les fichiers de l'ANPE</t>
  </si>
  <si>
    <t>regroupe les licenciements économiques et les autres licenciements</t>
  </si>
  <si>
    <t>-</t>
  </si>
  <si>
    <t>regroupe les fin de CDD et les fins de mission d'intérim</t>
  </si>
  <si>
    <t>primo-demandeur d'emploi</t>
  </si>
  <si>
    <t>autres cas, dont inscription après maladie</t>
  </si>
  <si>
    <t>LES SORTIES EN CUMUL ANNUEL</t>
  </si>
  <si>
    <t>= flux des personnes sortant des fichiers de l'ANPE depuis le début de l'année</t>
  </si>
  <si>
    <t>motifs de sortie des fichiers de l'ANPE</t>
  </si>
  <si>
    <t>on estime que 50% de ces absences seraient des reprises d'emploi</t>
  </si>
  <si>
    <t>radiation pour refus d'emploi ou de stage, fausses déclarations...</t>
  </si>
  <si>
    <t>autres cas, dont arrêt maladie ou retraite</t>
  </si>
  <si>
    <t>regroupe l'ensemble des bénéficiaires de la loi du 10 juillet 1987,</t>
  </si>
  <si>
    <t>plus les personnes en instance de reconnaissance par la COTOREP</t>
  </si>
  <si>
    <t>en cas de multi-reconnaissance,</t>
  </si>
  <si>
    <t>c'est la catégorie COTOREP</t>
  </si>
  <si>
    <t>qui est privilégiée par l'ANPE</t>
  </si>
  <si>
    <t>niveau de formation déclaré par la personne</t>
  </si>
  <si>
    <t>au moment de son inscription</t>
  </si>
  <si>
    <t>formation de niveau supérieur ou égal à la licence (Bac + 3 et plus)</t>
  </si>
  <si>
    <t>formation de niveau BTS, DEUG ou DUT (Bac + 2)</t>
  </si>
  <si>
    <t>formation de niveau Bac</t>
  </si>
  <si>
    <t>formation de niveau CAP ou BEP</t>
  </si>
  <si>
    <t>formation de niveau 3ème (BEPC)</t>
  </si>
  <si>
    <t>pas de formation au-delà de la scolarité obligatoire</t>
  </si>
  <si>
    <t>indique depuis combien de temps la personne est inscrite à l'Anpe,</t>
  </si>
  <si>
    <t>ne pas confondre avec la période d'inactivité</t>
  </si>
  <si>
    <t>chômeurs</t>
  </si>
  <si>
    <t>de</t>
  </si>
  <si>
    <t>longue durée</t>
  </si>
  <si>
    <t>1/2</t>
  </si>
  <si>
    <t>LE STOCK DES DEMANDEURS D'EMPLOI EN FIN DE MOIS (DEFM)</t>
  </si>
  <si>
    <t>= personnes présentes dans les fichiers de l'Anpe le dernier jour du mois considéré</t>
  </si>
  <si>
    <t>niveau de qualification déclaré par la personne</t>
  </si>
  <si>
    <t>agents de maîtrise, techniciens, cadres</t>
  </si>
  <si>
    <t xml:space="preserve">secteur d'activité dans lequel évoluait la personne </t>
  </si>
  <si>
    <t>avant l'inscription, dès lors qu'elle était en activité</t>
  </si>
  <si>
    <t>y compris industrie agro-alimentaire</t>
  </si>
  <si>
    <t>essentiellement des personnes n'ayant pas d'activité antérieure</t>
  </si>
  <si>
    <t>immédiatement disponible, cherchant un CDI à temps plein</t>
  </si>
  <si>
    <t>immédiatement disponible, cherchant un CDI à temps partiel</t>
  </si>
  <si>
    <t>immédiatement disponible, cherchant un CDD</t>
  </si>
  <si>
    <t>sans emploi, non immédiatement disponible, à la recherche d'un emploi</t>
  </si>
  <si>
    <t>personnes pourvues d'un emploi, à la recherche d'un autre emploi</t>
  </si>
  <si>
    <t>non immédiatement disponible (activité&gt;78h), cherchant un CDI à temps plein</t>
  </si>
  <si>
    <t>non immédiatement disponible (activité&gt;78h), cherchant un CDI à temps partiel</t>
  </si>
  <si>
    <t>non immédiatement disponible (activité&gt;78h), cherchant un CDD</t>
  </si>
  <si>
    <t>DEFM TH</t>
  </si>
  <si>
    <t>DEFM</t>
  </si>
  <si>
    <t>PARIS</t>
  </si>
  <si>
    <t>SEINE-MARNE</t>
  </si>
  <si>
    <t>YVELINES</t>
  </si>
  <si>
    <t>ESSONNE</t>
  </si>
  <si>
    <t>HAUTS-SEINE</t>
  </si>
  <si>
    <t>SEINE-DENIS</t>
  </si>
  <si>
    <t>VAL-MARNE</t>
  </si>
  <si>
    <t>VAL D'OISE</t>
  </si>
  <si>
    <t>France entière</t>
  </si>
  <si>
    <t>Stat_ANPE_juin06</t>
  </si>
  <si>
    <t>Evolution sur 12 mois des demandeurs d'emploi : statistiques à fin juin (données brutes, catégorie 1)</t>
  </si>
  <si>
    <t>Stat. ANPE à fin juin 2006 (flux d'entrées, de sortie - stock des DEFM - handicapés et tous publics) pour Paris</t>
  </si>
  <si>
    <t>Stat. ANPE à fin juin 2006 (flux d'entrées, de sortie - stock des DEFM - handicapés et tous publics) pour la Seine-de-Marne</t>
  </si>
  <si>
    <t>Stat. ANPE à fin juin 2006 (flux d'entrées, de sortie - stock des DEFM - handicapés et tous publics) pour les Yvelines</t>
  </si>
  <si>
    <t>Stat. ANPE à fin juin 2006 (flux d'entrées, de sortie - stock des DEFM - handicapés et tous publics) pour l'Essonne</t>
  </si>
  <si>
    <t>Stat. ANPE à fin juin 2006 (flux d'entrées, de sortie - stock des DEFM - handicapés et tous publics) pour les Hauts-de-Seine</t>
  </si>
  <si>
    <t>Stat. ANPE à fin juin 2006 (flux d'entrées, de sortie - stock des DEFM - handicapés et tous publics) pour la Seine-Saint-Denis</t>
  </si>
  <si>
    <t>Stat. ANPE à fin juin 2006 (flux d'entrées, de sortie - stock des DEFM - handicapés et tous publics) pour le Val-de-Marne</t>
  </si>
  <si>
    <t>Stat. ANPE à fin juin 2006 (flux d'entrées, de sortie - stock des DEFM - handicapés et tous publics) pour le Val-d-Oise</t>
  </si>
  <si>
    <t>Stat. ANPE à fin juin 2006 (flux d'entrées, de sortie - stock des DEFM - handicapés et tous publics) pour l'Ile de France</t>
  </si>
  <si>
    <t>Statistiques départementales régionales et nationales ANPE à fin juin 2006 : flux d'entrées - flux de sortie -
stock des demandeurs inscrits en fin de mois - handicapés et tous publics. Ainsi que les évolutions sur 12  mois du nombre de demandeurs d'emploi</t>
  </si>
  <si>
    <t>Evol 2006-2005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</si>
</sst>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color indexed="9"/>
      <name val="Century Schoolbook"/>
      <family val="1"/>
    </font>
    <font>
      <sz val="9"/>
      <color indexed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Century Schoolbook"/>
      <family val="1"/>
    </font>
    <font>
      <b/>
      <sz val="9"/>
      <color indexed="8"/>
      <name val="Century Schoolbook"/>
      <family val="1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57"/>
      <name val="Arial"/>
      <family val="2"/>
    </font>
    <font>
      <b/>
      <sz val="9"/>
      <name val="Century Schoolbook"/>
      <family val="1"/>
    </font>
  </fonts>
  <fills count="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172" fontId="8" fillId="0" borderId="3" xfId="19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172" fontId="9" fillId="0" borderId="3" xfId="19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72" fontId="9" fillId="0" borderId="0" xfId="19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2" fontId="8" fillId="0" borderId="3" xfId="19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right"/>
    </xf>
    <xf numFmtId="172" fontId="9" fillId="5" borderId="3" xfId="19" applyNumberFormat="1" applyFont="1" applyFill="1" applyBorder="1" applyAlignment="1">
      <alignment horizontal="center"/>
    </xf>
    <xf numFmtId="172" fontId="9" fillId="0" borderId="3" xfId="19" applyNumberFormat="1" applyFont="1" applyFill="1" applyBorder="1" applyAlignment="1">
      <alignment horizontal="right"/>
    </xf>
    <xf numFmtId="0" fontId="10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11" fillId="3" borderId="5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3" fontId="7" fillId="5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16" fontId="8" fillId="4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 quotePrefix="1">
      <alignment/>
    </xf>
    <xf numFmtId="3" fontId="6" fillId="0" borderId="7" xfId="0" applyNumberFormat="1" applyFont="1" applyBorder="1" applyAlignment="1">
      <alignment/>
    </xf>
    <xf numFmtId="172" fontId="7" fillId="5" borderId="3" xfId="19" applyNumberFormat="1" applyFont="1" applyFill="1" applyBorder="1" applyAlignment="1">
      <alignment/>
    </xf>
    <xf numFmtId="0" fontId="5" fillId="0" borderId="0" xfId="0" applyFont="1" applyAlignment="1" quotePrefix="1">
      <alignment/>
    </xf>
    <xf numFmtId="3" fontId="7" fillId="5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9" fillId="0" borderId="0" xfId="19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" fillId="2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centerContinuous"/>
    </xf>
    <xf numFmtId="0" fontId="10" fillId="0" borderId="0" xfId="0" applyFont="1" applyFill="1" applyAlignment="1">
      <alignment horizontal="centerContinuous"/>
    </xf>
    <xf numFmtId="0" fontId="18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6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 quotePrefix="1">
      <alignment/>
    </xf>
    <xf numFmtId="0" fontId="18" fillId="3" borderId="4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17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172" fontId="6" fillId="0" borderId="3" xfId="19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72" fontId="7" fillId="0" borderId="3" xfId="19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72" fontId="6" fillId="0" borderId="0" xfId="19" applyNumberFormat="1" applyFont="1" applyAlignment="1">
      <alignment/>
    </xf>
    <xf numFmtId="0" fontId="1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D9" sqref="D9"/>
    </sheetView>
  </sheetViews>
  <sheetFormatPr defaultColWidth="11.421875" defaultRowHeight="12.75"/>
  <cols>
    <col min="2" max="2" width="75.00390625" style="0" customWidth="1"/>
  </cols>
  <sheetData>
    <row r="1" spans="1:2" ht="12.75">
      <c r="A1" s="51" t="s">
        <v>104</v>
      </c>
      <c r="B1" s="52" t="s">
        <v>172</v>
      </c>
    </row>
    <row r="2" ht="15.75">
      <c r="A2" s="53"/>
    </row>
    <row r="3" spans="1:2" ht="39" customHeight="1">
      <c r="A3" s="114" t="s">
        <v>183</v>
      </c>
      <c r="B3" s="114"/>
    </row>
    <row r="4" ht="15.75">
      <c r="A4" s="53"/>
    </row>
    <row r="5" spans="1:2" ht="22.5">
      <c r="A5" s="51" t="s">
        <v>105</v>
      </c>
      <c r="B5" s="54" t="s">
        <v>106</v>
      </c>
    </row>
    <row r="6" spans="1:2" ht="12.75">
      <c r="A6" s="55" t="s">
        <v>107</v>
      </c>
      <c r="B6" s="56" t="s">
        <v>108</v>
      </c>
    </row>
    <row r="7" spans="1:2" ht="25.5">
      <c r="A7" s="55" t="s">
        <v>109</v>
      </c>
      <c r="B7" s="56" t="s">
        <v>173</v>
      </c>
    </row>
    <row r="8" spans="1:2" ht="25.5">
      <c r="A8" s="55">
        <v>75</v>
      </c>
      <c r="B8" s="56" t="s">
        <v>174</v>
      </c>
    </row>
    <row r="9" spans="1:2" ht="25.5">
      <c r="A9" s="55">
        <v>77</v>
      </c>
      <c r="B9" s="56" t="s">
        <v>175</v>
      </c>
    </row>
    <row r="10" spans="1:2" ht="25.5">
      <c r="A10" s="55">
        <v>78</v>
      </c>
      <c r="B10" s="56" t="s">
        <v>176</v>
      </c>
    </row>
    <row r="11" spans="1:2" ht="25.5">
      <c r="A11" s="55">
        <v>91</v>
      </c>
      <c r="B11" s="56" t="s">
        <v>177</v>
      </c>
    </row>
    <row r="12" spans="1:2" ht="25.5">
      <c r="A12" s="55">
        <v>92</v>
      </c>
      <c r="B12" s="56" t="s">
        <v>178</v>
      </c>
    </row>
    <row r="13" spans="1:2" ht="25.5">
      <c r="A13" s="55">
        <v>93</v>
      </c>
      <c r="B13" s="56" t="s">
        <v>179</v>
      </c>
    </row>
    <row r="14" spans="1:2" ht="25.5">
      <c r="A14" s="55">
        <v>94</v>
      </c>
      <c r="B14" s="56" t="s">
        <v>180</v>
      </c>
    </row>
    <row r="15" spans="1:2" ht="25.5">
      <c r="A15" s="55">
        <v>95</v>
      </c>
      <c r="B15" s="56" t="s">
        <v>181</v>
      </c>
    </row>
    <row r="16" spans="1:2" ht="25.5">
      <c r="A16" s="55" t="s">
        <v>110</v>
      </c>
      <c r="B16" s="56" t="s">
        <v>182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D10" sqref="D10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98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377</v>
      </c>
      <c r="C8" s="10">
        <f aca="true" t="shared" si="0" ref="C8:C13">B8/B$14</f>
        <v>0.2708333333333333</v>
      </c>
      <c r="D8" s="9">
        <v>12120</v>
      </c>
      <c r="E8" s="10">
        <f aca="true" t="shared" si="1" ref="E8:E13">D8/D$14</f>
        <v>0.2598126433578426</v>
      </c>
      <c r="G8" s="20">
        <f aca="true" t="shared" si="2" ref="G8:G14">B8/D8</f>
        <v>0.031105610561056107</v>
      </c>
    </row>
    <row r="9" spans="1:7" ht="12">
      <c r="A9" s="8" t="s">
        <v>9</v>
      </c>
      <c r="B9" s="9">
        <v>38</v>
      </c>
      <c r="C9" s="10">
        <f t="shared" si="0"/>
        <v>0.027298850574712645</v>
      </c>
      <c r="D9" s="9">
        <v>2226</v>
      </c>
      <c r="E9" s="10">
        <f t="shared" si="1"/>
        <v>0.047718064695920596</v>
      </c>
      <c r="G9" s="20">
        <f t="shared" si="2"/>
        <v>0.017070979335130278</v>
      </c>
    </row>
    <row r="10" spans="1:7" ht="12">
      <c r="A10" s="8" t="s">
        <v>10</v>
      </c>
      <c r="B10" s="9">
        <v>224</v>
      </c>
      <c r="C10" s="10">
        <f t="shared" si="0"/>
        <v>0.16091954022988506</v>
      </c>
      <c r="D10" s="9">
        <v>11309</v>
      </c>
      <c r="E10" s="10">
        <f t="shared" si="1"/>
        <v>0.24242749040708267</v>
      </c>
      <c r="G10" s="20">
        <f t="shared" si="2"/>
        <v>0.019807233177115573</v>
      </c>
    </row>
    <row r="11" spans="1:7" ht="12">
      <c r="A11" s="8" t="s">
        <v>11</v>
      </c>
      <c r="B11" s="9">
        <v>40</v>
      </c>
      <c r="C11" s="10">
        <f t="shared" si="0"/>
        <v>0.028735632183908046</v>
      </c>
      <c r="D11" s="9">
        <v>4409</v>
      </c>
      <c r="E11" s="10">
        <f t="shared" si="1"/>
        <v>0.09451435186177624</v>
      </c>
      <c r="G11" s="20">
        <f t="shared" si="2"/>
        <v>0.009072352007257882</v>
      </c>
    </row>
    <row r="12" spans="1:7" ht="12">
      <c r="A12" s="8" t="s">
        <v>12</v>
      </c>
      <c r="B12" s="9">
        <v>65</v>
      </c>
      <c r="C12" s="10">
        <f t="shared" si="0"/>
        <v>0.04669540229885057</v>
      </c>
      <c r="D12" s="9">
        <v>1608</v>
      </c>
      <c r="E12" s="10">
        <f t="shared" si="1"/>
        <v>0.034470192287080106</v>
      </c>
      <c r="G12" s="20">
        <f t="shared" si="2"/>
        <v>0.04042288557213931</v>
      </c>
    </row>
    <row r="13" spans="1:7" ht="12">
      <c r="A13" s="8" t="s">
        <v>13</v>
      </c>
      <c r="B13" s="9">
        <v>648</v>
      </c>
      <c r="C13" s="10">
        <f t="shared" si="0"/>
        <v>0.46551724137931033</v>
      </c>
      <c r="D13" s="9">
        <v>14977</v>
      </c>
      <c r="E13" s="10">
        <f t="shared" si="1"/>
        <v>0.3210572573902978</v>
      </c>
      <c r="G13" s="20">
        <f t="shared" si="2"/>
        <v>0.04326634172397677</v>
      </c>
    </row>
    <row r="14" spans="1:7" ht="12">
      <c r="A14" s="12" t="s">
        <v>14</v>
      </c>
      <c r="B14" s="35">
        <f>SUM(B8:B13)</f>
        <v>1392</v>
      </c>
      <c r="C14" s="14">
        <v>1</v>
      </c>
      <c r="D14" s="13">
        <f>SUM(D8:D13)</f>
        <v>46649</v>
      </c>
      <c r="E14" s="14">
        <v>1</v>
      </c>
      <c r="G14" s="29">
        <f t="shared" si="2"/>
        <v>0.029839867950009646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292</v>
      </c>
      <c r="C21" s="10">
        <f aca="true" t="shared" si="3" ref="C21:C27">B21/B$28</f>
        <v>0.17329376854599407</v>
      </c>
      <c r="D21" s="9">
        <v>9983</v>
      </c>
      <c r="E21" s="10">
        <f aca="true" t="shared" si="4" ref="E21:E27">D21/D$28</f>
        <v>0.1942444643343581</v>
      </c>
      <c r="G21" s="20">
        <f aca="true" t="shared" si="5" ref="G21:G28">B21/D21</f>
        <v>0.029249724531703897</v>
      </c>
    </row>
    <row r="22" spans="1:7" ht="12">
      <c r="A22" s="8" t="s">
        <v>18</v>
      </c>
      <c r="B22" s="9">
        <v>107</v>
      </c>
      <c r="C22" s="10">
        <f t="shared" si="3"/>
        <v>0.06350148367952523</v>
      </c>
      <c r="D22" s="9">
        <v>2356</v>
      </c>
      <c r="E22" s="10">
        <f t="shared" si="4"/>
        <v>0.04584192707319921</v>
      </c>
      <c r="G22" s="20">
        <f t="shared" si="5"/>
        <v>0.045415959252971136</v>
      </c>
    </row>
    <row r="23" spans="1:7" ht="12">
      <c r="A23" s="8" t="s">
        <v>19</v>
      </c>
      <c r="B23" s="9">
        <v>266</v>
      </c>
      <c r="C23" s="10">
        <f t="shared" si="3"/>
        <v>0.15786350148367953</v>
      </c>
      <c r="D23" s="9">
        <v>3905</v>
      </c>
      <c r="E23" s="10">
        <f t="shared" si="4"/>
        <v>0.07598163209713196</v>
      </c>
      <c r="G23" s="20">
        <f t="shared" si="5"/>
        <v>0.06811779769526248</v>
      </c>
    </row>
    <row r="24" spans="1:7" ht="12">
      <c r="A24" s="8" t="s">
        <v>20</v>
      </c>
      <c r="B24" s="9">
        <v>56</v>
      </c>
      <c r="C24" s="10">
        <f t="shared" si="3"/>
        <v>0.03323442136498516</v>
      </c>
      <c r="D24" s="9">
        <v>1912</v>
      </c>
      <c r="E24" s="10">
        <f t="shared" si="4"/>
        <v>0.03720278631746896</v>
      </c>
      <c r="G24" s="20">
        <f t="shared" si="5"/>
        <v>0.029288702928870293</v>
      </c>
    </row>
    <row r="25" spans="1:7" ht="12">
      <c r="A25" s="8" t="s">
        <v>21</v>
      </c>
      <c r="B25" s="9">
        <v>635</v>
      </c>
      <c r="C25" s="10">
        <f t="shared" si="3"/>
        <v>0.3768545994065282</v>
      </c>
      <c r="D25" s="9">
        <v>22476</v>
      </c>
      <c r="E25" s="10">
        <f t="shared" si="4"/>
        <v>0.4373273144725065</v>
      </c>
      <c r="G25" s="20">
        <f t="shared" si="5"/>
        <v>0.02825235807083111</v>
      </c>
    </row>
    <row r="26" spans="1:7" ht="12">
      <c r="A26" s="8" t="s">
        <v>22</v>
      </c>
      <c r="B26" s="9">
        <v>147</v>
      </c>
      <c r="C26" s="10">
        <f t="shared" si="3"/>
        <v>0.08724035608308606</v>
      </c>
      <c r="D26" s="9">
        <v>5923</v>
      </c>
      <c r="E26" s="10">
        <f t="shared" si="4"/>
        <v>0.1152469159824104</v>
      </c>
      <c r="G26" s="20">
        <f t="shared" si="5"/>
        <v>0.024818504136417355</v>
      </c>
    </row>
    <row r="27" spans="1:7" ht="12">
      <c r="A27" s="8" t="s">
        <v>23</v>
      </c>
      <c r="B27" s="9">
        <v>182</v>
      </c>
      <c r="C27" s="10">
        <f t="shared" si="3"/>
        <v>0.10801186943620178</v>
      </c>
      <c r="D27" s="9">
        <v>4839</v>
      </c>
      <c r="E27" s="10">
        <f t="shared" si="4"/>
        <v>0.09415495972292486</v>
      </c>
      <c r="G27" s="20">
        <f t="shared" si="5"/>
        <v>0.03761107666873321</v>
      </c>
    </row>
    <row r="28" spans="1:7" ht="12">
      <c r="A28" s="12" t="s">
        <v>14</v>
      </c>
      <c r="B28" s="46">
        <f>SUM(B21:B27)</f>
        <v>1685</v>
      </c>
      <c r="C28" s="14">
        <v>1</v>
      </c>
      <c r="D28" s="13">
        <f>SUM(D21:D27)</f>
        <v>51394</v>
      </c>
      <c r="E28" s="14">
        <v>1</v>
      </c>
      <c r="G28" s="29">
        <f t="shared" si="5"/>
        <v>0.032785928318480755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14</v>
      </c>
      <c r="C34" s="10">
        <f aca="true" t="shared" si="6" ref="C34:C42">B34/B$43</f>
        <v>0.04794520547945205</v>
      </c>
    </row>
    <row r="35" spans="1:3" ht="12">
      <c r="A35" s="8" t="s">
        <v>27</v>
      </c>
      <c r="B35" s="9">
        <v>1</v>
      </c>
      <c r="C35" s="10">
        <f t="shared" si="6"/>
        <v>0.003424657534246575</v>
      </c>
    </row>
    <row r="36" spans="1:3" ht="12">
      <c r="A36" s="8" t="s">
        <v>28</v>
      </c>
      <c r="B36" s="9">
        <v>0</v>
      </c>
      <c r="C36" s="10">
        <f t="shared" si="6"/>
        <v>0</v>
      </c>
    </row>
    <row r="37" spans="1:3" ht="12">
      <c r="A37" s="8" t="s">
        <v>29</v>
      </c>
      <c r="B37" s="9">
        <v>66</v>
      </c>
      <c r="C37" s="10">
        <f t="shared" si="6"/>
        <v>0.22602739726027396</v>
      </c>
    </row>
    <row r="38" spans="1:3" ht="12">
      <c r="A38" s="8" t="s">
        <v>30</v>
      </c>
      <c r="B38" s="9">
        <v>160</v>
      </c>
      <c r="C38" s="10">
        <f t="shared" si="6"/>
        <v>0.547945205479452</v>
      </c>
    </row>
    <row r="39" spans="1:3" ht="12">
      <c r="A39" s="8" t="s">
        <v>31</v>
      </c>
      <c r="B39" s="9">
        <v>19</v>
      </c>
      <c r="C39" s="10">
        <f t="shared" si="6"/>
        <v>0.06506849315068493</v>
      </c>
    </row>
    <row r="40" spans="1:3" ht="12">
      <c r="A40" s="8" t="s">
        <v>32</v>
      </c>
      <c r="B40" s="9">
        <v>24</v>
      </c>
      <c r="C40" s="10">
        <f t="shared" si="6"/>
        <v>0.0821917808219178</v>
      </c>
    </row>
    <row r="41" spans="1:3" ht="12">
      <c r="A41" s="8" t="s">
        <v>33</v>
      </c>
      <c r="B41" s="9">
        <v>4</v>
      </c>
      <c r="C41" s="10">
        <f t="shared" si="6"/>
        <v>0.0136986301369863</v>
      </c>
    </row>
    <row r="42" spans="1:3" ht="12">
      <c r="A42" s="11" t="s">
        <v>34</v>
      </c>
      <c r="B42" s="9">
        <v>4</v>
      </c>
      <c r="C42" s="10">
        <f t="shared" si="6"/>
        <v>0.0136986301369863</v>
      </c>
    </row>
    <row r="43" spans="1:3" ht="12">
      <c r="A43" s="12" t="s">
        <v>35</v>
      </c>
      <c r="B43" s="35">
        <f>SUM(B34:B42)</f>
        <v>292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11</v>
      </c>
      <c r="C47" s="10">
        <f aca="true" t="shared" si="7" ref="C47:C53">B47/B$54</f>
        <v>0.03767123287671233</v>
      </c>
      <c r="D47" s="9">
        <v>2185</v>
      </c>
      <c r="E47" s="10">
        <f aca="true" t="shared" si="8" ref="E47:E53">D47/D$54</f>
        <v>0.21887208254031854</v>
      </c>
      <c r="G47" s="20">
        <f aca="true" t="shared" si="9" ref="G47:G54">B47/D47</f>
        <v>0.005034324942791762</v>
      </c>
    </row>
    <row r="48" spans="1:7" ht="12">
      <c r="A48" s="8" t="s">
        <v>38</v>
      </c>
      <c r="B48" s="9">
        <v>24</v>
      </c>
      <c r="C48" s="10">
        <f t="shared" si="7"/>
        <v>0.0821917808219178</v>
      </c>
      <c r="D48" s="9">
        <v>1788</v>
      </c>
      <c r="E48" s="10">
        <f t="shared" si="8"/>
        <v>0.1791044776119403</v>
      </c>
      <c r="G48" s="20">
        <f t="shared" si="9"/>
        <v>0.013422818791946308</v>
      </c>
    </row>
    <row r="49" spans="1:7" ht="12">
      <c r="A49" s="8" t="s">
        <v>39</v>
      </c>
      <c r="B49" s="9">
        <v>51</v>
      </c>
      <c r="C49" s="10">
        <f t="shared" si="7"/>
        <v>0.17465753424657535</v>
      </c>
      <c r="D49" s="9">
        <v>2062</v>
      </c>
      <c r="E49" s="10">
        <f t="shared" si="8"/>
        <v>0.20655113693278573</v>
      </c>
      <c r="G49" s="20">
        <f t="shared" si="9"/>
        <v>0.024733268671193017</v>
      </c>
    </row>
    <row r="50" spans="1:7" ht="12">
      <c r="A50" s="8" t="s">
        <v>40</v>
      </c>
      <c r="B50" s="9">
        <v>130</v>
      </c>
      <c r="C50" s="10">
        <f t="shared" si="7"/>
        <v>0.4452054794520548</v>
      </c>
      <c r="D50" s="9">
        <v>2481</v>
      </c>
      <c r="E50" s="10">
        <f t="shared" si="8"/>
        <v>0.24852248822999098</v>
      </c>
      <c r="G50" s="20">
        <f t="shared" si="9"/>
        <v>0.05239822652156389</v>
      </c>
    </row>
    <row r="51" spans="1:7" ht="12">
      <c r="A51" s="8" t="s">
        <v>41</v>
      </c>
      <c r="B51" s="9">
        <v>26</v>
      </c>
      <c r="C51" s="10">
        <f t="shared" si="7"/>
        <v>0.08904109589041095</v>
      </c>
      <c r="D51" s="9">
        <v>494</v>
      </c>
      <c r="E51" s="10">
        <f t="shared" si="8"/>
        <v>0.0494841230091155</v>
      </c>
      <c r="G51" s="20">
        <f t="shared" si="9"/>
        <v>0.05263157894736842</v>
      </c>
    </row>
    <row r="52" spans="1:7" ht="12">
      <c r="A52" s="8" t="s">
        <v>42</v>
      </c>
      <c r="B52" s="9">
        <v>50</v>
      </c>
      <c r="C52" s="10">
        <f t="shared" si="7"/>
        <v>0.17123287671232876</v>
      </c>
      <c r="D52" s="9">
        <v>754</v>
      </c>
      <c r="E52" s="10">
        <f t="shared" si="8"/>
        <v>0.07552839827707102</v>
      </c>
      <c r="G52" s="20">
        <f t="shared" si="9"/>
        <v>0.06631299734748011</v>
      </c>
    </row>
    <row r="53" spans="1:7" ht="12">
      <c r="A53" s="8" t="s">
        <v>43</v>
      </c>
      <c r="B53" s="9">
        <v>0</v>
      </c>
      <c r="C53" s="10">
        <f t="shared" si="7"/>
        <v>0</v>
      </c>
      <c r="D53" s="9">
        <v>219</v>
      </c>
      <c r="E53" s="10">
        <f t="shared" si="8"/>
        <v>0.021937293398777924</v>
      </c>
      <c r="G53" s="20">
        <f t="shared" si="9"/>
        <v>0</v>
      </c>
    </row>
    <row r="54" spans="1:7" ht="12">
      <c r="A54" s="12" t="s">
        <v>14</v>
      </c>
      <c r="B54" s="35">
        <f>SUM(B47:B53)</f>
        <v>292</v>
      </c>
      <c r="C54" s="14">
        <v>1</v>
      </c>
      <c r="D54" s="13">
        <f>SUM(D47:D53)</f>
        <v>9983</v>
      </c>
      <c r="E54" s="14">
        <v>1</v>
      </c>
      <c r="G54" s="29">
        <f t="shared" si="9"/>
        <v>0.029249724531703897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123</v>
      </c>
      <c r="C58" s="10">
        <f>B58/B$63</f>
        <v>0.4212328767123288</v>
      </c>
      <c r="D58" s="9">
        <v>5148</v>
      </c>
      <c r="E58" s="10">
        <f>D58/D$63</f>
        <v>0.5156766503055193</v>
      </c>
      <c r="G58" s="20">
        <f aca="true" t="shared" si="10" ref="G58:G63">B58/D58</f>
        <v>0.023892773892773892</v>
      </c>
    </row>
    <row r="59" spans="1:7" ht="12">
      <c r="A59" s="8" t="s">
        <v>46</v>
      </c>
      <c r="B59" s="9">
        <v>63</v>
      </c>
      <c r="C59" s="10">
        <f>B59/B$63</f>
        <v>0.21575342465753425</v>
      </c>
      <c r="D59" s="9">
        <v>2395</v>
      </c>
      <c r="E59" s="10">
        <f>D59/D$63</f>
        <v>0.23990784333366724</v>
      </c>
      <c r="G59" s="20">
        <f t="shared" si="10"/>
        <v>0.02630480167014614</v>
      </c>
    </row>
    <row r="60" spans="1:7" ht="12">
      <c r="A60" s="8" t="s">
        <v>47</v>
      </c>
      <c r="B60" s="9">
        <v>59</v>
      </c>
      <c r="C60" s="10">
        <f>B60/B$63</f>
        <v>0.20205479452054795</v>
      </c>
      <c r="D60" s="9">
        <v>1595</v>
      </c>
      <c r="E60" s="10">
        <f>D60/D$63</f>
        <v>0.15977161173995794</v>
      </c>
      <c r="G60" s="20">
        <f t="shared" si="10"/>
        <v>0.03699059561128527</v>
      </c>
    </row>
    <row r="61" spans="1:7" ht="12">
      <c r="A61" s="8" t="s">
        <v>48</v>
      </c>
      <c r="B61" s="9">
        <v>24</v>
      </c>
      <c r="C61" s="10">
        <f>B61/B$63</f>
        <v>0.0821917808219178</v>
      </c>
      <c r="D61" s="9">
        <v>592</v>
      </c>
      <c r="E61" s="10">
        <f>D61/D$63</f>
        <v>0.059300811379344884</v>
      </c>
      <c r="G61" s="20">
        <f t="shared" si="10"/>
        <v>0.04054054054054054</v>
      </c>
    </row>
    <row r="62" spans="1:7" ht="12">
      <c r="A62" s="8" t="s">
        <v>49</v>
      </c>
      <c r="B62" s="9">
        <v>23</v>
      </c>
      <c r="C62" s="10">
        <f>B62/B$63</f>
        <v>0.07876712328767123</v>
      </c>
      <c r="D62" s="9">
        <v>253</v>
      </c>
      <c r="E62" s="10">
        <f>D62/D$63</f>
        <v>0.025343083241510567</v>
      </c>
      <c r="G62" s="20">
        <f t="shared" si="10"/>
        <v>0.09090909090909091</v>
      </c>
    </row>
    <row r="63" spans="1:7" ht="12">
      <c r="A63" s="12" t="s">
        <v>14</v>
      </c>
      <c r="B63" s="35">
        <f>SUM(B58:B62)</f>
        <v>292</v>
      </c>
      <c r="C63" s="14">
        <v>1</v>
      </c>
      <c r="D63" s="13">
        <f>SUM(D58:D62)</f>
        <v>9983</v>
      </c>
      <c r="E63" s="14">
        <v>1</v>
      </c>
      <c r="G63" s="29">
        <f t="shared" si="10"/>
        <v>0.029249724531703897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99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52</v>
      </c>
      <c r="C71" s="10">
        <f aca="true" t="shared" si="11" ref="C71:C79">B71/B$80</f>
        <v>0.02211824755423224</v>
      </c>
    </row>
    <row r="72" spans="1:3" ht="12">
      <c r="A72" s="8" t="s">
        <v>27</v>
      </c>
      <c r="B72" s="9">
        <v>2</v>
      </c>
      <c r="C72" s="10">
        <f t="shared" si="11"/>
        <v>0.0008507018290089324</v>
      </c>
    </row>
    <row r="73" spans="1:3" ht="12">
      <c r="A73" s="8" t="s">
        <v>28</v>
      </c>
      <c r="B73" s="9">
        <v>2</v>
      </c>
      <c r="C73" s="10">
        <f t="shared" si="11"/>
        <v>0.0008507018290089324</v>
      </c>
    </row>
    <row r="74" spans="1:3" ht="12">
      <c r="A74" s="8" t="s">
        <v>29</v>
      </c>
      <c r="B74" s="9">
        <v>473</v>
      </c>
      <c r="C74" s="10">
        <f t="shared" si="11"/>
        <v>0.20119098256061252</v>
      </c>
    </row>
    <row r="75" spans="1:3" ht="12">
      <c r="A75" s="8" t="s">
        <v>30</v>
      </c>
      <c r="B75" s="9">
        <v>1244</v>
      </c>
      <c r="C75" s="10">
        <f t="shared" si="11"/>
        <v>0.529136537643556</v>
      </c>
    </row>
    <row r="76" spans="1:3" ht="12">
      <c r="A76" s="8" t="s">
        <v>31</v>
      </c>
      <c r="B76" s="9">
        <v>159</v>
      </c>
      <c r="C76" s="10">
        <f t="shared" si="11"/>
        <v>0.06763079540621013</v>
      </c>
    </row>
    <row r="77" spans="1:3" ht="12">
      <c r="A77" s="8" t="s">
        <v>32</v>
      </c>
      <c r="B77" s="9">
        <v>335</v>
      </c>
      <c r="C77" s="10">
        <f t="shared" si="11"/>
        <v>0.14249255635899616</v>
      </c>
    </row>
    <row r="78" spans="1:3" ht="12">
      <c r="A78" s="8" t="s">
        <v>33</v>
      </c>
      <c r="B78" s="9">
        <v>58</v>
      </c>
      <c r="C78" s="10">
        <f t="shared" si="11"/>
        <v>0.02467035304125904</v>
      </c>
    </row>
    <row r="79" spans="1:3" ht="12">
      <c r="A79" s="11" t="s">
        <v>34</v>
      </c>
      <c r="B79" s="9">
        <v>26</v>
      </c>
      <c r="C79" s="10">
        <f t="shared" si="11"/>
        <v>0.01105912377711612</v>
      </c>
    </row>
    <row r="80" spans="1:3" ht="12">
      <c r="A80" s="12" t="s">
        <v>35</v>
      </c>
      <c r="B80" s="35">
        <f>SUM(B71:B79)</f>
        <v>2351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46701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0.050341534442517294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44</v>
      </c>
      <c r="C88" s="10">
        <f aca="true" t="shared" si="12" ref="C88:C93">B88/B$94</f>
        <v>0.01871544023819651</v>
      </c>
      <c r="D88" s="9">
        <v>2589</v>
      </c>
      <c r="E88" s="10">
        <f aca="true" t="shared" si="13" ref="E88:E93">D88/D$94</f>
        <v>0.0554377850581358</v>
      </c>
      <c r="G88" s="20">
        <f aca="true" t="shared" si="14" ref="G88:G94">B88/D88</f>
        <v>0.016994978756276556</v>
      </c>
    </row>
    <row r="89" spans="1:7" ht="12">
      <c r="A89" s="8" t="s">
        <v>58</v>
      </c>
      <c r="B89" s="9">
        <v>964</v>
      </c>
      <c r="C89" s="10">
        <f t="shared" si="12"/>
        <v>0.4100382815823054</v>
      </c>
      <c r="D89" s="9">
        <v>17706</v>
      </c>
      <c r="E89" s="10">
        <f t="shared" si="13"/>
        <v>0.37913535042076185</v>
      </c>
      <c r="G89" s="20">
        <f t="shared" si="14"/>
        <v>0.05444482096464475</v>
      </c>
    </row>
    <row r="90" spans="1:7" ht="12">
      <c r="A90" s="8" t="s">
        <v>59</v>
      </c>
      <c r="B90" s="9">
        <v>472</v>
      </c>
      <c r="C90" s="10">
        <f t="shared" si="12"/>
        <v>0.20076563164610803</v>
      </c>
      <c r="D90" s="9">
        <v>4572</v>
      </c>
      <c r="E90" s="10">
        <f t="shared" si="13"/>
        <v>0.09789940258238582</v>
      </c>
      <c r="G90" s="20">
        <f t="shared" si="14"/>
        <v>0.10323709536307961</v>
      </c>
    </row>
    <row r="91" spans="1:7" ht="12">
      <c r="A91" s="8" t="s">
        <v>60</v>
      </c>
      <c r="B91" s="9">
        <v>30</v>
      </c>
      <c r="C91" s="10">
        <f t="shared" si="12"/>
        <v>0.012760527435133985</v>
      </c>
      <c r="D91" s="9">
        <v>2561</v>
      </c>
      <c r="E91" s="10">
        <f t="shared" si="13"/>
        <v>0.05483822616218068</v>
      </c>
      <c r="G91" s="20">
        <f t="shared" si="14"/>
        <v>0.011714174150722375</v>
      </c>
    </row>
    <row r="92" spans="1:7" ht="12">
      <c r="A92" s="8" t="s">
        <v>61</v>
      </c>
      <c r="B92" s="9">
        <v>589</v>
      </c>
      <c r="C92" s="10">
        <f t="shared" si="12"/>
        <v>0.2505316886431306</v>
      </c>
      <c r="D92" s="9">
        <v>15962</v>
      </c>
      <c r="E92" s="10">
        <f t="shared" si="13"/>
        <v>0.34179139632984307</v>
      </c>
      <c r="G92" s="20">
        <f t="shared" si="14"/>
        <v>0.03690013782733993</v>
      </c>
    </row>
    <row r="93" spans="1:7" ht="12">
      <c r="A93" s="8" t="s">
        <v>62</v>
      </c>
      <c r="B93" s="9">
        <v>252</v>
      </c>
      <c r="C93" s="10">
        <f t="shared" si="12"/>
        <v>0.10718843045512548</v>
      </c>
      <c r="D93" s="9">
        <v>3311</v>
      </c>
      <c r="E93" s="10">
        <f t="shared" si="13"/>
        <v>0.07089783944669278</v>
      </c>
      <c r="G93" s="20">
        <f t="shared" si="14"/>
        <v>0.07610993657505286</v>
      </c>
    </row>
    <row r="94" spans="1:7" ht="12">
      <c r="A94" s="12" t="s">
        <v>14</v>
      </c>
      <c r="B94" s="35">
        <f>SUM(B88:B93)</f>
        <v>2351</v>
      </c>
      <c r="C94" s="14">
        <v>1</v>
      </c>
      <c r="D94" s="13">
        <f>SUM(D88:D93)</f>
        <v>46701</v>
      </c>
      <c r="E94" s="14">
        <v>1</v>
      </c>
      <c r="G94" s="29">
        <f t="shared" si="14"/>
        <v>0.050341534442517294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154</v>
      </c>
      <c r="C98" s="10">
        <f aca="true" t="shared" si="15" ref="C98:C104">B98/B$105</f>
        <v>0.0655040408336878</v>
      </c>
      <c r="D98" s="9">
        <v>7364</v>
      </c>
      <c r="E98" s="10">
        <f aca="true" t="shared" si="16" ref="E98:E104">D98/D$105</f>
        <v>0.15768398963619623</v>
      </c>
      <c r="G98" s="20">
        <f aca="true" t="shared" si="17" ref="G98:G105">B98/D98</f>
        <v>0.02091254752851711</v>
      </c>
    </row>
    <row r="99" spans="1:7" ht="12">
      <c r="A99" s="8" t="s">
        <v>38</v>
      </c>
      <c r="B99" s="9">
        <v>139</v>
      </c>
      <c r="C99" s="10">
        <f t="shared" si="15"/>
        <v>0.0591237771161208</v>
      </c>
      <c r="D99" s="9">
        <v>5917</v>
      </c>
      <c r="E99" s="10">
        <f t="shared" si="16"/>
        <v>0.1266996424059442</v>
      </c>
      <c r="G99" s="20">
        <f t="shared" si="17"/>
        <v>0.0234916342741254</v>
      </c>
    </row>
    <row r="100" spans="1:7" ht="12">
      <c r="A100" s="8" t="s">
        <v>39</v>
      </c>
      <c r="B100" s="9">
        <v>328</v>
      </c>
      <c r="C100" s="10">
        <f t="shared" si="15"/>
        <v>0.13951509995746492</v>
      </c>
      <c r="D100" s="9">
        <v>9480</v>
      </c>
      <c r="E100" s="10">
        <f t="shared" si="16"/>
        <v>0.20299351191623305</v>
      </c>
      <c r="G100" s="20">
        <f t="shared" si="17"/>
        <v>0.03459915611814346</v>
      </c>
    </row>
    <row r="101" spans="1:7" ht="12">
      <c r="A101" s="8" t="s">
        <v>40</v>
      </c>
      <c r="B101" s="9">
        <v>807</v>
      </c>
      <c r="C101" s="10">
        <f t="shared" si="15"/>
        <v>0.3432581880051042</v>
      </c>
      <c r="D101" s="9">
        <v>13175</v>
      </c>
      <c r="E101" s="10">
        <f t="shared" si="16"/>
        <v>0.28211387336459604</v>
      </c>
      <c r="G101" s="20">
        <f t="shared" si="17"/>
        <v>0.061252371916508536</v>
      </c>
    </row>
    <row r="102" spans="1:7" ht="12">
      <c r="A102" s="8" t="s">
        <v>41</v>
      </c>
      <c r="B102" s="9">
        <v>291</v>
      </c>
      <c r="C102" s="10">
        <f t="shared" si="15"/>
        <v>0.12377711612079965</v>
      </c>
      <c r="D102" s="9">
        <v>3687</v>
      </c>
      <c r="E102" s="10">
        <f t="shared" si="16"/>
        <v>0.07894905890666153</v>
      </c>
      <c r="G102" s="20">
        <f t="shared" si="17"/>
        <v>0.07892595606183889</v>
      </c>
    </row>
    <row r="103" spans="1:7" ht="12">
      <c r="A103" s="8" t="s">
        <v>42</v>
      </c>
      <c r="B103" s="9">
        <v>631</v>
      </c>
      <c r="C103" s="10">
        <f t="shared" si="15"/>
        <v>0.26839642705231814</v>
      </c>
      <c r="D103" s="9">
        <v>6623</v>
      </c>
      <c r="E103" s="10">
        <f t="shared" si="16"/>
        <v>0.14181709171109827</v>
      </c>
      <c r="G103" s="20">
        <f t="shared" si="17"/>
        <v>0.09527404499471538</v>
      </c>
    </row>
    <row r="104" spans="1:7" ht="12">
      <c r="A104" s="8" t="s">
        <v>43</v>
      </c>
      <c r="B104" s="9">
        <v>1</v>
      </c>
      <c r="C104" s="10">
        <f t="shared" si="15"/>
        <v>0.0004253509145044662</v>
      </c>
      <c r="D104" s="9">
        <v>455</v>
      </c>
      <c r="E104" s="10">
        <f t="shared" si="16"/>
        <v>0.00974283205927068</v>
      </c>
      <c r="G104" s="20">
        <f t="shared" si="17"/>
        <v>0.002197802197802198</v>
      </c>
    </row>
    <row r="105" spans="1:7" ht="12">
      <c r="A105" s="12" t="s">
        <v>14</v>
      </c>
      <c r="B105" s="35">
        <f>SUM(B98:B104)</f>
        <v>2351</v>
      </c>
      <c r="C105" s="14">
        <v>1</v>
      </c>
      <c r="D105" s="13">
        <f>SUM(D98:D104)</f>
        <v>46701</v>
      </c>
      <c r="E105" s="14">
        <v>1</v>
      </c>
      <c r="G105" s="29">
        <f t="shared" si="17"/>
        <v>0.050341534442517294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163</v>
      </c>
      <c r="C109" s="10">
        <f aca="true" t="shared" si="18" ref="C109:C114">B109/B$115</f>
        <v>0.06933219906422798</v>
      </c>
      <c r="D109" s="9">
        <v>1829</v>
      </c>
      <c r="E109" s="10">
        <f aca="true" t="shared" si="19" ref="E109:E114">D109/D$115</f>
        <v>0.03916404359649686</v>
      </c>
      <c r="G109" s="20">
        <f aca="true" t="shared" si="20" ref="G109:G115">B109/D109</f>
        <v>0.08911973756150902</v>
      </c>
    </row>
    <row r="110" spans="1:7" ht="12">
      <c r="A110" s="8" t="s">
        <v>65</v>
      </c>
      <c r="B110" s="9">
        <v>288</v>
      </c>
      <c r="C110" s="10">
        <f t="shared" si="18"/>
        <v>0.12250106337728627</v>
      </c>
      <c r="D110" s="9">
        <v>3327</v>
      </c>
      <c r="E110" s="10">
        <f t="shared" si="19"/>
        <v>0.07124044453009572</v>
      </c>
      <c r="G110" s="20">
        <f t="shared" si="20"/>
        <v>0.08656447249774572</v>
      </c>
    </row>
    <row r="111" spans="1:7" ht="12">
      <c r="A111" s="8" t="s">
        <v>66</v>
      </c>
      <c r="B111" s="9">
        <v>613</v>
      </c>
      <c r="C111" s="10">
        <f t="shared" si="18"/>
        <v>0.26074011059123775</v>
      </c>
      <c r="D111" s="9">
        <v>9223</v>
      </c>
      <c r="E111" s="10">
        <f t="shared" si="19"/>
        <v>0.19749041776407358</v>
      </c>
      <c r="G111" s="20">
        <f t="shared" si="20"/>
        <v>0.06646427409736529</v>
      </c>
    </row>
    <row r="112" spans="1:7" ht="12">
      <c r="A112" s="8" t="s">
        <v>67</v>
      </c>
      <c r="B112" s="9">
        <v>1065</v>
      </c>
      <c r="C112" s="10">
        <f t="shared" si="18"/>
        <v>0.4529987239472565</v>
      </c>
      <c r="D112" s="9">
        <v>22043</v>
      </c>
      <c r="E112" s="10">
        <f t="shared" si="19"/>
        <v>0.47200274084066723</v>
      </c>
      <c r="G112" s="20">
        <f t="shared" si="20"/>
        <v>0.04831465771446718</v>
      </c>
    </row>
    <row r="113" spans="1:7" ht="12">
      <c r="A113" s="8" t="s">
        <v>68</v>
      </c>
      <c r="B113" s="9">
        <v>216</v>
      </c>
      <c r="C113" s="10">
        <f t="shared" si="18"/>
        <v>0.0918757975329647</v>
      </c>
      <c r="D113" s="9">
        <v>9680</v>
      </c>
      <c r="E113" s="10">
        <f t="shared" si="19"/>
        <v>0.2072760754587696</v>
      </c>
      <c r="G113" s="20">
        <f t="shared" si="20"/>
        <v>0.02231404958677686</v>
      </c>
    </row>
    <row r="114" spans="1:7" ht="12">
      <c r="A114" s="8" t="s">
        <v>43</v>
      </c>
      <c r="B114" s="9">
        <v>6</v>
      </c>
      <c r="C114" s="10">
        <f t="shared" si="18"/>
        <v>0.002552105487026797</v>
      </c>
      <c r="D114" s="9">
        <v>599</v>
      </c>
      <c r="E114" s="10">
        <f t="shared" si="19"/>
        <v>0.012826277809897004</v>
      </c>
      <c r="G114" s="20">
        <f t="shared" si="20"/>
        <v>0.01001669449081803</v>
      </c>
    </row>
    <row r="115" spans="1:7" ht="12">
      <c r="A115" s="12" t="s">
        <v>14</v>
      </c>
      <c r="B115" s="35">
        <f>SUM(B109:B114)</f>
        <v>2351</v>
      </c>
      <c r="C115" s="14">
        <v>1</v>
      </c>
      <c r="D115" s="13">
        <f>SUM(D109:D114)</f>
        <v>46701</v>
      </c>
      <c r="E115" s="14">
        <v>1</v>
      </c>
      <c r="G115" s="29">
        <f t="shared" si="20"/>
        <v>0.050341534442517294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23</v>
      </c>
      <c r="C119" s="10">
        <f>B119/B$124</f>
        <v>0.009783071033602722</v>
      </c>
      <c r="D119" s="9">
        <v>279</v>
      </c>
      <c r="E119" s="10">
        <f>D119/D$124</f>
        <v>0.005974176141838505</v>
      </c>
      <c r="G119" s="20">
        <f aca="true" t="shared" si="21" ref="G119:G124">B119/D119</f>
        <v>0.08243727598566308</v>
      </c>
    </row>
    <row r="120" spans="1:7" ht="12">
      <c r="A120" s="8" t="s">
        <v>72</v>
      </c>
      <c r="B120" s="9">
        <v>374</v>
      </c>
      <c r="C120" s="10">
        <f>B120/B$124</f>
        <v>0.15908124202467036</v>
      </c>
      <c r="D120" s="9">
        <v>6296</v>
      </c>
      <c r="E120" s="10">
        <f>D120/D$124</f>
        <v>0.13481510031905097</v>
      </c>
      <c r="G120" s="20">
        <f t="shared" si="21"/>
        <v>0.05940279542566709</v>
      </c>
    </row>
    <row r="121" spans="1:7" ht="12">
      <c r="A121" s="8" t="s">
        <v>73</v>
      </c>
      <c r="B121" s="9">
        <v>261</v>
      </c>
      <c r="C121" s="10">
        <f>B121/B$124</f>
        <v>0.11101658868566568</v>
      </c>
      <c r="D121" s="9">
        <v>2792</v>
      </c>
      <c r="E121" s="10">
        <f>D121/D$124</f>
        <v>0.05978458705381041</v>
      </c>
      <c r="G121" s="20">
        <f t="shared" si="21"/>
        <v>0.09348137535816618</v>
      </c>
    </row>
    <row r="122" spans="1:7" ht="12">
      <c r="A122" s="8" t="s">
        <v>74</v>
      </c>
      <c r="B122" s="9">
        <v>1619</v>
      </c>
      <c r="C122" s="10">
        <f>B122/B$124</f>
        <v>0.6886431305827307</v>
      </c>
      <c r="D122" s="9">
        <v>34006</v>
      </c>
      <c r="E122" s="10">
        <f>D122/D$124</f>
        <v>0.7281642791374917</v>
      </c>
      <c r="G122" s="20">
        <f t="shared" si="21"/>
        <v>0.04760924542727754</v>
      </c>
    </row>
    <row r="123" spans="1:7" ht="12">
      <c r="A123" s="8" t="s">
        <v>75</v>
      </c>
      <c r="B123" s="9">
        <v>74</v>
      </c>
      <c r="C123" s="10">
        <f>B123/B$124</f>
        <v>0.031475967673330496</v>
      </c>
      <c r="D123" s="9">
        <v>3328</v>
      </c>
      <c r="E123" s="10">
        <f>D123/D$124</f>
        <v>0.0712618573478084</v>
      </c>
      <c r="G123" s="20">
        <f t="shared" si="21"/>
        <v>0.022235576923076924</v>
      </c>
    </row>
    <row r="124" spans="1:7" ht="12">
      <c r="A124" s="12" t="s">
        <v>14</v>
      </c>
      <c r="B124" s="35">
        <f>SUM(B119:B123)</f>
        <v>2351</v>
      </c>
      <c r="C124" s="14">
        <v>1</v>
      </c>
      <c r="D124" s="13">
        <f>SUM(D119:D123)</f>
        <v>46701</v>
      </c>
      <c r="E124" s="14">
        <v>1</v>
      </c>
      <c r="G124" s="29">
        <f t="shared" si="21"/>
        <v>0.050341534442517294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795</v>
      </c>
      <c r="C128" s="10">
        <f>B128/B$133</f>
        <v>0.3381539770310506</v>
      </c>
      <c r="D128" s="9">
        <v>21400</v>
      </c>
      <c r="E128" s="10">
        <f>D128/D$133</f>
        <v>0.45823429905141216</v>
      </c>
      <c r="G128" s="20">
        <f aca="true" t="shared" si="22" ref="G128:G133">B128/D128</f>
        <v>0.037149532710280375</v>
      </c>
    </row>
    <row r="129" spans="1:7" ht="12">
      <c r="A129" s="8" t="s">
        <v>46</v>
      </c>
      <c r="B129" s="9">
        <v>491</v>
      </c>
      <c r="C129" s="10">
        <f>B129/B$133</f>
        <v>0.20884729902169288</v>
      </c>
      <c r="D129" s="9">
        <v>10468</v>
      </c>
      <c r="E129" s="10">
        <f>D129/D$133</f>
        <v>0.22414937581636368</v>
      </c>
      <c r="G129" s="20">
        <f t="shared" si="22"/>
        <v>0.046904852884982806</v>
      </c>
    </row>
    <row r="130" spans="1:7" ht="12">
      <c r="A130" s="8" t="s">
        <v>47</v>
      </c>
      <c r="B130" s="9">
        <v>565</v>
      </c>
      <c r="C130" s="10">
        <f>B130/B$133</f>
        <v>0.2403232666950234</v>
      </c>
      <c r="D130" s="9">
        <v>8870</v>
      </c>
      <c r="E130" s="10">
        <f>D130/D$133</f>
        <v>0.18993169311149655</v>
      </c>
      <c r="G130" s="20">
        <f t="shared" si="22"/>
        <v>0.0636978579481398</v>
      </c>
    </row>
    <row r="131" spans="1:7" ht="12">
      <c r="A131" s="8" t="s">
        <v>48</v>
      </c>
      <c r="B131" s="9">
        <v>219</v>
      </c>
      <c r="C131" s="10">
        <f>B131/B$133</f>
        <v>0.0931518502764781</v>
      </c>
      <c r="D131" s="9">
        <v>3307</v>
      </c>
      <c r="E131" s="10">
        <f>D131/D$133</f>
        <v>0.07081218817584206</v>
      </c>
      <c r="G131" s="20">
        <f t="shared" si="22"/>
        <v>0.06622316298760206</v>
      </c>
    </row>
    <row r="132" spans="1:7" ht="12">
      <c r="A132" s="8" t="s">
        <v>49</v>
      </c>
      <c r="B132" s="9">
        <v>281</v>
      </c>
      <c r="C132" s="10">
        <f>B132/B$133</f>
        <v>0.119523606975755</v>
      </c>
      <c r="D132" s="9">
        <v>2656</v>
      </c>
      <c r="E132" s="10">
        <f>D132/D$133</f>
        <v>0.056872443844885545</v>
      </c>
      <c r="G132" s="20">
        <f t="shared" si="22"/>
        <v>0.10579819277108433</v>
      </c>
    </row>
    <row r="133" spans="1:7" ht="12">
      <c r="A133" s="12" t="s">
        <v>14</v>
      </c>
      <c r="B133" s="35">
        <f>SUM(B128:B132)</f>
        <v>2351</v>
      </c>
      <c r="C133" s="14">
        <v>1</v>
      </c>
      <c r="D133" s="13">
        <f>SUM(D128:D132)</f>
        <v>46701</v>
      </c>
      <c r="E133" s="14">
        <v>1</v>
      </c>
      <c r="G133" s="29">
        <f t="shared" si="22"/>
        <v>0.050341534442517294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99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2351</v>
      </c>
      <c r="C141" s="10">
        <f aca="true" t="shared" si="23" ref="C141:C148">B141/B$149</f>
        <v>0.5762254901960784</v>
      </c>
      <c r="D141" s="9">
        <v>46701</v>
      </c>
      <c r="E141" s="10">
        <f aca="true" t="shared" si="24" ref="E141:E148">D141/D$149</f>
        <v>0.6285802735005922</v>
      </c>
      <c r="G141" s="20">
        <f aca="true" t="shared" si="25" ref="G141:G149">B141/D141</f>
        <v>0.050341534442517294</v>
      </c>
    </row>
    <row r="142" spans="1:7" ht="12">
      <c r="A142" s="8" t="s">
        <v>80</v>
      </c>
      <c r="B142" s="9">
        <v>890</v>
      </c>
      <c r="C142" s="10">
        <f t="shared" si="23"/>
        <v>0.2181372549019608</v>
      </c>
      <c r="D142" s="9">
        <v>5576</v>
      </c>
      <c r="E142" s="10">
        <f t="shared" si="24"/>
        <v>0.07505114676429417</v>
      </c>
      <c r="G142" s="20">
        <f t="shared" si="25"/>
        <v>0.15961262553802008</v>
      </c>
    </row>
    <row r="143" spans="1:7" ht="12">
      <c r="A143" s="8" t="s">
        <v>81</v>
      </c>
      <c r="B143" s="9">
        <v>323</v>
      </c>
      <c r="C143" s="10">
        <f t="shared" si="23"/>
        <v>0.07916666666666666</v>
      </c>
      <c r="D143" s="9">
        <v>5180</v>
      </c>
      <c r="E143" s="10">
        <f t="shared" si="24"/>
        <v>0.0697211155378486</v>
      </c>
      <c r="G143" s="20">
        <f t="shared" si="25"/>
        <v>0.06235521235521235</v>
      </c>
    </row>
    <row r="144" spans="1:7" ht="12">
      <c r="A144" s="8" t="s">
        <v>82</v>
      </c>
      <c r="B144" s="9">
        <v>106</v>
      </c>
      <c r="C144" s="10">
        <f t="shared" si="23"/>
        <v>0.025980392156862746</v>
      </c>
      <c r="D144" s="9">
        <v>2540</v>
      </c>
      <c r="E144" s="10">
        <f t="shared" si="24"/>
        <v>0.03418757402821148</v>
      </c>
      <c r="G144" s="20">
        <f t="shared" si="25"/>
        <v>0.04173228346456693</v>
      </c>
    </row>
    <row r="145" spans="1:7" ht="12">
      <c r="A145" s="8" t="s">
        <v>83</v>
      </c>
      <c r="B145" s="9">
        <v>118</v>
      </c>
      <c r="C145" s="10">
        <f t="shared" si="23"/>
        <v>0.02892156862745098</v>
      </c>
      <c r="D145" s="9">
        <v>1998</v>
      </c>
      <c r="E145" s="10">
        <f t="shared" si="24"/>
        <v>0.026892430278884463</v>
      </c>
      <c r="G145" s="20">
        <f t="shared" si="25"/>
        <v>0.05905905905905906</v>
      </c>
    </row>
    <row r="146" spans="1:7" ht="12">
      <c r="A146" s="8" t="s">
        <v>84</v>
      </c>
      <c r="B146" s="9">
        <v>205</v>
      </c>
      <c r="C146" s="10">
        <f t="shared" si="23"/>
        <v>0.05024509803921569</v>
      </c>
      <c r="D146" s="9">
        <v>7491</v>
      </c>
      <c r="E146" s="10">
        <f t="shared" si="24"/>
        <v>0.10082642403359535</v>
      </c>
      <c r="G146" s="20">
        <f t="shared" si="25"/>
        <v>0.02736617274062208</v>
      </c>
    </row>
    <row r="147" spans="1:7" ht="12">
      <c r="A147" s="8" t="s">
        <v>85</v>
      </c>
      <c r="B147" s="9">
        <v>40</v>
      </c>
      <c r="C147" s="10">
        <f t="shared" si="23"/>
        <v>0.00980392156862745</v>
      </c>
      <c r="D147" s="9">
        <v>912</v>
      </c>
      <c r="E147" s="10">
        <f t="shared" si="24"/>
        <v>0.012275223430601917</v>
      </c>
      <c r="G147" s="20">
        <f t="shared" si="25"/>
        <v>0.043859649122807015</v>
      </c>
    </row>
    <row r="148" spans="1:7" ht="12">
      <c r="A148" s="8" t="s">
        <v>86</v>
      </c>
      <c r="B148" s="9">
        <v>47</v>
      </c>
      <c r="C148" s="10">
        <f t="shared" si="23"/>
        <v>0.011519607843137256</v>
      </c>
      <c r="D148" s="9">
        <v>3898</v>
      </c>
      <c r="E148" s="10">
        <f t="shared" si="24"/>
        <v>0.052465812425971786</v>
      </c>
      <c r="G148" s="20">
        <f t="shared" si="25"/>
        <v>0.012057465366854798</v>
      </c>
    </row>
    <row r="149" spans="1:7" ht="12">
      <c r="A149" s="12" t="s">
        <v>14</v>
      </c>
      <c r="B149" s="35">
        <f>SUM(B141:B148)</f>
        <v>4080</v>
      </c>
      <c r="C149" s="14">
        <v>1</v>
      </c>
      <c r="D149" s="13">
        <f>SUM(D141:D148)</f>
        <v>74296</v>
      </c>
      <c r="E149" s="14">
        <v>1</v>
      </c>
      <c r="G149" s="29">
        <f t="shared" si="25"/>
        <v>0.05491547324216647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99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D9" sqref="D9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100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321</v>
      </c>
      <c r="C8" s="10">
        <f aca="true" t="shared" si="0" ref="C8:C13">B8/B$14</f>
        <v>0.2830687830687831</v>
      </c>
      <c r="D8" s="9">
        <v>11399</v>
      </c>
      <c r="E8" s="10">
        <f aca="true" t="shared" si="1" ref="E8:E13">D8/D$14</f>
        <v>0.25676314900326613</v>
      </c>
      <c r="G8" s="20">
        <f aca="true" t="shared" si="2" ref="G8:G14">B8/D8</f>
        <v>0.02816036494429336</v>
      </c>
    </row>
    <row r="9" spans="1:7" ht="12">
      <c r="A9" s="8" t="s">
        <v>9</v>
      </c>
      <c r="B9" s="9">
        <v>17</v>
      </c>
      <c r="C9" s="10">
        <f t="shared" si="0"/>
        <v>0.014991181657848324</v>
      </c>
      <c r="D9" s="9">
        <v>1901</v>
      </c>
      <c r="E9" s="10">
        <f t="shared" si="1"/>
        <v>0.042820137402860683</v>
      </c>
      <c r="G9" s="20">
        <f t="shared" si="2"/>
        <v>0.008942661756970016</v>
      </c>
    </row>
    <row r="10" spans="1:7" ht="12">
      <c r="A10" s="8" t="s">
        <v>10</v>
      </c>
      <c r="B10" s="9">
        <v>177</v>
      </c>
      <c r="C10" s="10">
        <f t="shared" si="0"/>
        <v>0.15608465608465608</v>
      </c>
      <c r="D10" s="9">
        <v>11132</v>
      </c>
      <c r="E10" s="10">
        <f t="shared" si="1"/>
        <v>0.25074895821601534</v>
      </c>
      <c r="G10" s="20">
        <f t="shared" si="2"/>
        <v>0.015900107797341</v>
      </c>
    </row>
    <row r="11" spans="1:7" ht="12">
      <c r="A11" s="8" t="s">
        <v>11</v>
      </c>
      <c r="B11" s="9">
        <v>29</v>
      </c>
      <c r="C11" s="10">
        <f t="shared" si="0"/>
        <v>0.025573192239858905</v>
      </c>
      <c r="D11" s="9">
        <v>4156</v>
      </c>
      <c r="E11" s="10">
        <f t="shared" si="1"/>
        <v>0.09361414573713256</v>
      </c>
      <c r="G11" s="20">
        <f t="shared" si="2"/>
        <v>0.00697786333012512</v>
      </c>
    </row>
    <row r="12" spans="1:7" ht="12">
      <c r="A12" s="8" t="s">
        <v>12</v>
      </c>
      <c r="B12" s="9">
        <v>77</v>
      </c>
      <c r="C12" s="10">
        <f t="shared" si="0"/>
        <v>0.06790123456790123</v>
      </c>
      <c r="D12" s="9">
        <v>1417</v>
      </c>
      <c r="E12" s="10">
        <f t="shared" si="1"/>
        <v>0.03191800878477306</v>
      </c>
      <c r="G12" s="20">
        <f t="shared" si="2"/>
        <v>0.05434015525758645</v>
      </c>
    </row>
    <row r="13" spans="1:7" ht="12">
      <c r="A13" s="8" t="s">
        <v>13</v>
      </c>
      <c r="B13" s="9">
        <v>513</v>
      </c>
      <c r="C13" s="10">
        <f t="shared" si="0"/>
        <v>0.4523809523809524</v>
      </c>
      <c r="D13" s="9">
        <v>14390</v>
      </c>
      <c r="E13" s="10">
        <f t="shared" si="1"/>
        <v>0.3241356008559522</v>
      </c>
      <c r="G13" s="20">
        <f t="shared" si="2"/>
        <v>0.03564975677553857</v>
      </c>
    </row>
    <row r="14" spans="1:7" ht="12">
      <c r="A14" s="12" t="s">
        <v>14</v>
      </c>
      <c r="B14" s="35">
        <f>SUM(B8:B13)</f>
        <v>1134</v>
      </c>
      <c r="C14" s="14">
        <v>1</v>
      </c>
      <c r="D14" s="13">
        <f>SUM(D8:D13)</f>
        <v>44395</v>
      </c>
      <c r="E14" s="14">
        <v>1</v>
      </c>
      <c r="G14" s="29">
        <f t="shared" si="2"/>
        <v>0.02554341705146976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222</v>
      </c>
      <c r="C21" s="10">
        <f aca="true" t="shared" si="3" ref="C21:C27">B21/B$28</f>
        <v>0.15971223021582734</v>
      </c>
      <c r="D21" s="9">
        <v>9350</v>
      </c>
      <c r="E21" s="10">
        <f aca="true" t="shared" si="4" ref="E21:E27">D21/D$28</f>
        <v>0.19057519057519057</v>
      </c>
      <c r="G21" s="20">
        <f aca="true" t="shared" si="5" ref="G21:G28">B21/D21</f>
        <v>0.02374331550802139</v>
      </c>
    </row>
    <row r="22" spans="1:7" ht="12">
      <c r="A22" s="8" t="s">
        <v>18</v>
      </c>
      <c r="B22" s="9">
        <v>142</v>
      </c>
      <c r="C22" s="10">
        <f t="shared" si="3"/>
        <v>0.10215827338129496</v>
      </c>
      <c r="D22" s="9">
        <v>2571</v>
      </c>
      <c r="E22" s="10">
        <f t="shared" si="4"/>
        <v>0.05240308181484652</v>
      </c>
      <c r="G22" s="20">
        <f t="shared" si="5"/>
        <v>0.055231427460132244</v>
      </c>
    </row>
    <row r="23" spans="1:7" ht="12">
      <c r="A23" s="8" t="s">
        <v>19</v>
      </c>
      <c r="B23" s="9">
        <v>236</v>
      </c>
      <c r="C23" s="10">
        <f t="shared" si="3"/>
        <v>0.1697841726618705</v>
      </c>
      <c r="D23" s="9">
        <v>3885</v>
      </c>
      <c r="E23" s="10">
        <f t="shared" si="4"/>
        <v>0.07918552036199095</v>
      </c>
      <c r="G23" s="20">
        <f t="shared" si="5"/>
        <v>0.06074646074646075</v>
      </c>
    </row>
    <row r="24" spans="1:7" ht="12">
      <c r="A24" s="8" t="s">
        <v>20</v>
      </c>
      <c r="B24" s="9">
        <v>49</v>
      </c>
      <c r="C24" s="10">
        <f t="shared" si="3"/>
        <v>0.03525179856115108</v>
      </c>
      <c r="D24" s="9">
        <v>1436</v>
      </c>
      <c r="E24" s="10">
        <f t="shared" si="4"/>
        <v>0.029269088092617506</v>
      </c>
      <c r="G24" s="20">
        <f t="shared" si="5"/>
        <v>0.034122562674094706</v>
      </c>
    </row>
    <row r="25" spans="1:7" ht="12">
      <c r="A25" s="8" t="s">
        <v>21</v>
      </c>
      <c r="B25" s="9">
        <v>518</v>
      </c>
      <c r="C25" s="10">
        <f t="shared" si="3"/>
        <v>0.3726618705035971</v>
      </c>
      <c r="D25" s="9">
        <v>22061</v>
      </c>
      <c r="E25" s="10">
        <f t="shared" si="4"/>
        <v>0.449655537890832</v>
      </c>
      <c r="G25" s="20">
        <f t="shared" si="5"/>
        <v>0.023480349938806037</v>
      </c>
    </row>
    <row r="26" spans="1:7" ht="12">
      <c r="A26" s="8" t="s">
        <v>22</v>
      </c>
      <c r="B26" s="9">
        <v>99</v>
      </c>
      <c r="C26" s="10">
        <f t="shared" si="3"/>
        <v>0.07122302158273382</v>
      </c>
      <c r="D26" s="9">
        <v>5409</v>
      </c>
      <c r="E26" s="10">
        <f t="shared" si="4"/>
        <v>0.11024825730708084</v>
      </c>
      <c r="G26" s="20">
        <f t="shared" si="5"/>
        <v>0.018302828618968387</v>
      </c>
    </row>
    <row r="27" spans="1:7" ht="12">
      <c r="A27" s="8" t="s">
        <v>23</v>
      </c>
      <c r="B27" s="9">
        <v>124</v>
      </c>
      <c r="C27" s="10">
        <f t="shared" si="3"/>
        <v>0.08920863309352518</v>
      </c>
      <c r="D27" s="9">
        <v>4350</v>
      </c>
      <c r="E27" s="10">
        <f t="shared" si="4"/>
        <v>0.0886633239574416</v>
      </c>
      <c r="G27" s="20">
        <f t="shared" si="5"/>
        <v>0.028505747126436783</v>
      </c>
    </row>
    <row r="28" spans="1:7" ht="12">
      <c r="A28" s="12" t="s">
        <v>14</v>
      </c>
      <c r="B28" s="46">
        <f>SUM(B21:B27)</f>
        <v>1390</v>
      </c>
      <c r="C28" s="14">
        <v>1</v>
      </c>
      <c r="D28" s="13">
        <f>SUM(D21:D27)</f>
        <v>49062</v>
      </c>
      <c r="E28" s="14">
        <v>1</v>
      </c>
      <c r="G28" s="29">
        <f t="shared" si="5"/>
        <v>0.028331498919734212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5</v>
      </c>
      <c r="C34" s="10">
        <f aca="true" t="shared" si="6" ref="C34:C42">B34/B$43</f>
        <v>0.02252252252252252</v>
      </c>
    </row>
    <row r="35" spans="1:3" ht="12">
      <c r="A35" s="8" t="s">
        <v>27</v>
      </c>
      <c r="B35" s="9">
        <v>0</v>
      </c>
      <c r="C35" s="10">
        <f t="shared" si="6"/>
        <v>0</v>
      </c>
    </row>
    <row r="36" spans="1:3" ht="12">
      <c r="A36" s="8" t="s">
        <v>28</v>
      </c>
      <c r="B36" s="9">
        <v>0</v>
      </c>
      <c r="C36" s="10">
        <f t="shared" si="6"/>
        <v>0</v>
      </c>
    </row>
    <row r="37" spans="1:3" ht="12">
      <c r="A37" s="8" t="s">
        <v>29</v>
      </c>
      <c r="B37" s="9">
        <v>36</v>
      </c>
      <c r="C37" s="10">
        <f t="shared" si="6"/>
        <v>0.16216216216216217</v>
      </c>
    </row>
    <row r="38" spans="1:3" ht="12">
      <c r="A38" s="8" t="s">
        <v>30</v>
      </c>
      <c r="B38" s="9">
        <v>134</v>
      </c>
      <c r="C38" s="10">
        <f t="shared" si="6"/>
        <v>0.6036036036036037</v>
      </c>
    </row>
    <row r="39" spans="1:3" ht="12">
      <c r="A39" s="8" t="s">
        <v>31</v>
      </c>
      <c r="B39" s="9">
        <v>7</v>
      </c>
      <c r="C39" s="10">
        <f t="shared" si="6"/>
        <v>0.03153153153153153</v>
      </c>
    </row>
    <row r="40" spans="1:3" ht="12">
      <c r="A40" s="8" t="s">
        <v>32</v>
      </c>
      <c r="B40" s="9">
        <v>25</v>
      </c>
      <c r="C40" s="10">
        <f t="shared" si="6"/>
        <v>0.11261261261261261</v>
      </c>
    </row>
    <row r="41" spans="1:3" ht="12">
      <c r="A41" s="8" t="s">
        <v>33</v>
      </c>
      <c r="B41" s="9">
        <v>3</v>
      </c>
      <c r="C41" s="10">
        <f t="shared" si="6"/>
        <v>0.013513513513513514</v>
      </c>
    </row>
    <row r="42" spans="1:3" ht="12">
      <c r="A42" s="11" t="s">
        <v>34</v>
      </c>
      <c r="B42" s="9">
        <v>12</v>
      </c>
      <c r="C42" s="10">
        <f t="shared" si="6"/>
        <v>0.05405405405405406</v>
      </c>
    </row>
    <row r="43" spans="1:3" ht="12">
      <c r="A43" s="12" t="s">
        <v>35</v>
      </c>
      <c r="B43" s="35">
        <f>SUM(B34:B42)</f>
        <v>222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13</v>
      </c>
      <c r="C47" s="10">
        <f aca="true" t="shared" si="7" ref="C47:C53">B47/B$54</f>
        <v>0.05855855855855856</v>
      </c>
      <c r="D47" s="9">
        <v>1460</v>
      </c>
      <c r="E47" s="10">
        <f aca="true" t="shared" si="8" ref="E47:E53">D47/D$54</f>
        <v>0.15614973262032086</v>
      </c>
      <c r="G47" s="20">
        <f aca="true" t="shared" si="9" ref="G47:G54">B47/D47</f>
        <v>0.008904109589041096</v>
      </c>
    </row>
    <row r="48" spans="1:7" ht="12">
      <c r="A48" s="8" t="s">
        <v>38</v>
      </c>
      <c r="B48" s="9">
        <v>10</v>
      </c>
      <c r="C48" s="10">
        <f t="shared" si="7"/>
        <v>0.04504504504504504</v>
      </c>
      <c r="D48" s="9">
        <v>1598</v>
      </c>
      <c r="E48" s="10">
        <f t="shared" si="8"/>
        <v>0.1709090909090909</v>
      </c>
      <c r="G48" s="20">
        <f t="shared" si="9"/>
        <v>0.006257822277847309</v>
      </c>
    </row>
    <row r="49" spans="1:7" ht="12">
      <c r="A49" s="8" t="s">
        <v>39</v>
      </c>
      <c r="B49" s="9">
        <v>36</v>
      </c>
      <c r="C49" s="10">
        <f t="shared" si="7"/>
        <v>0.16216216216216217</v>
      </c>
      <c r="D49" s="9">
        <v>1982</v>
      </c>
      <c r="E49" s="10">
        <f t="shared" si="8"/>
        <v>0.21197860962566845</v>
      </c>
      <c r="G49" s="20">
        <f t="shared" si="9"/>
        <v>0.018163471241170535</v>
      </c>
    </row>
    <row r="50" spans="1:7" ht="12">
      <c r="A50" s="8" t="s">
        <v>40</v>
      </c>
      <c r="B50" s="9">
        <v>105</v>
      </c>
      <c r="C50" s="10">
        <f t="shared" si="7"/>
        <v>0.47297297297297297</v>
      </c>
      <c r="D50" s="9">
        <v>2837</v>
      </c>
      <c r="E50" s="10">
        <f t="shared" si="8"/>
        <v>0.3034224598930481</v>
      </c>
      <c r="G50" s="20">
        <f t="shared" si="9"/>
        <v>0.037010927035600986</v>
      </c>
    </row>
    <row r="51" spans="1:7" ht="12">
      <c r="A51" s="8" t="s">
        <v>41</v>
      </c>
      <c r="B51" s="9">
        <v>21</v>
      </c>
      <c r="C51" s="10">
        <f t="shared" si="7"/>
        <v>0.0945945945945946</v>
      </c>
      <c r="D51" s="9">
        <v>503</v>
      </c>
      <c r="E51" s="10">
        <f t="shared" si="8"/>
        <v>0.053796791443850266</v>
      </c>
      <c r="G51" s="20">
        <f t="shared" si="9"/>
        <v>0.041749502982107355</v>
      </c>
    </row>
    <row r="52" spans="1:7" ht="12">
      <c r="A52" s="8" t="s">
        <v>42</v>
      </c>
      <c r="B52" s="9">
        <v>37</v>
      </c>
      <c r="C52" s="10">
        <f t="shared" si="7"/>
        <v>0.16666666666666666</v>
      </c>
      <c r="D52" s="9">
        <v>759</v>
      </c>
      <c r="E52" s="10">
        <f t="shared" si="8"/>
        <v>0.0811764705882353</v>
      </c>
      <c r="G52" s="20">
        <f t="shared" si="9"/>
        <v>0.048748353096179184</v>
      </c>
    </row>
    <row r="53" spans="1:7" ht="12">
      <c r="A53" s="8" t="s">
        <v>43</v>
      </c>
      <c r="B53" s="9">
        <v>0</v>
      </c>
      <c r="C53" s="10">
        <f t="shared" si="7"/>
        <v>0</v>
      </c>
      <c r="D53" s="9">
        <v>211</v>
      </c>
      <c r="E53" s="10">
        <f t="shared" si="8"/>
        <v>0.022566844919786097</v>
      </c>
      <c r="G53" s="20">
        <f t="shared" si="9"/>
        <v>0</v>
      </c>
    </row>
    <row r="54" spans="1:7" ht="12">
      <c r="A54" s="12" t="s">
        <v>14</v>
      </c>
      <c r="B54" s="35">
        <f>SUM(B47:B53)</f>
        <v>222</v>
      </c>
      <c r="C54" s="14">
        <v>1</v>
      </c>
      <c r="D54" s="13">
        <f>SUM(D47:D53)</f>
        <v>9350</v>
      </c>
      <c r="E54" s="14">
        <v>1</v>
      </c>
      <c r="G54" s="29">
        <f t="shared" si="9"/>
        <v>0.02374331550802139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84</v>
      </c>
      <c r="C58" s="10">
        <f>B58/B$63</f>
        <v>0.3783783783783784</v>
      </c>
      <c r="D58" s="9">
        <v>4780</v>
      </c>
      <c r="E58" s="10">
        <f>D58/D$63</f>
        <v>0.5112299465240642</v>
      </c>
      <c r="G58" s="20">
        <f aca="true" t="shared" si="10" ref="G58:G63">B58/D58</f>
        <v>0.017573221757322177</v>
      </c>
    </row>
    <row r="59" spans="1:7" ht="12">
      <c r="A59" s="8" t="s">
        <v>46</v>
      </c>
      <c r="B59" s="9">
        <v>57</v>
      </c>
      <c r="C59" s="10">
        <f>B59/B$63</f>
        <v>0.25675675675675674</v>
      </c>
      <c r="D59" s="9">
        <v>2194</v>
      </c>
      <c r="E59" s="10">
        <f>D59/D$63</f>
        <v>0.2346524064171123</v>
      </c>
      <c r="G59" s="20">
        <f t="shared" si="10"/>
        <v>0.025979945305378303</v>
      </c>
    </row>
    <row r="60" spans="1:7" ht="12">
      <c r="A60" s="8" t="s">
        <v>47</v>
      </c>
      <c r="B60" s="9">
        <v>46</v>
      </c>
      <c r="C60" s="10">
        <f>B60/B$63</f>
        <v>0.2072072072072072</v>
      </c>
      <c r="D60" s="9">
        <v>1522</v>
      </c>
      <c r="E60" s="10">
        <f>D60/D$63</f>
        <v>0.1627807486631016</v>
      </c>
      <c r="G60" s="20">
        <f t="shared" si="10"/>
        <v>0.030223390275952694</v>
      </c>
    </row>
    <row r="61" spans="1:7" ht="12">
      <c r="A61" s="8" t="s">
        <v>48</v>
      </c>
      <c r="B61" s="9">
        <v>24</v>
      </c>
      <c r="C61" s="10">
        <f>B61/B$63</f>
        <v>0.10810810810810811</v>
      </c>
      <c r="D61" s="9">
        <v>594</v>
      </c>
      <c r="E61" s="10">
        <f>D61/D$63</f>
        <v>0.06352941176470588</v>
      </c>
      <c r="G61" s="20">
        <f t="shared" si="10"/>
        <v>0.04040404040404041</v>
      </c>
    </row>
    <row r="62" spans="1:7" ht="12">
      <c r="A62" s="8" t="s">
        <v>49</v>
      </c>
      <c r="B62" s="9">
        <v>11</v>
      </c>
      <c r="C62" s="10">
        <f>B62/B$63</f>
        <v>0.04954954954954955</v>
      </c>
      <c r="D62" s="9">
        <v>260</v>
      </c>
      <c r="E62" s="10">
        <f>D62/D$63</f>
        <v>0.027807486631016044</v>
      </c>
      <c r="G62" s="20">
        <f t="shared" si="10"/>
        <v>0.04230769230769231</v>
      </c>
    </row>
    <row r="63" spans="1:7" ht="12">
      <c r="A63" s="12" t="s">
        <v>14</v>
      </c>
      <c r="B63" s="35">
        <f>SUM(B58:B62)</f>
        <v>222</v>
      </c>
      <c r="C63" s="14">
        <v>1</v>
      </c>
      <c r="D63" s="13">
        <f>SUM(D58:D62)</f>
        <v>9350</v>
      </c>
      <c r="E63" s="14">
        <v>1</v>
      </c>
      <c r="G63" s="29">
        <f t="shared" si="10"/>
        <v>0.02374331550802139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101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32</v>
      </c>
      <c r="C71" s="10">
        <f aca="true" t="shared" si="11" ref="C71:C79">B71/B$80</f>
        <v>0.01466544454628781</v>
      </c>
    </row>
    <row r="72" spans="1:3" ht="12">
      <c r="A72" s="8" t="s">
        <v>27</v>
      </c>
      <c r="B72" s="9">
        <v>1</v>
      </c>
      <c r="C72" s="10">
        <f t="shared" si="11"/>
        <v>0.00045829514207149406</v>
      </c>
    </row>
    <row r="73" spans="1:3" ht="12">
      <c r="A73" s="8" t="s">
        <v>28</v>
      </c>
      <c r="B73" s="9">
        <v>3</v>
      </c>
      <c r="C73" s="10">
        <f t="shared" si="11"/>
        <v>0.001374885426214482</v>
      </c>
    </row>
    <row r="74" spans="1:3" ht="12">
      <c r="A74" s="8" t="s">
        <v>29</v>
      </c>
      <c r="B74" s="9">
        <v>342</v>
      </c>
      <c r="C74" s="10">
        <f t="shared" si="11"/>
        <v>0.15673693858845097</v>
      </c>
    </row>
    <row r="75" spans="1:3" ht="12">
      <c r="A75" s="8" t="s">
        <v>30</v>
      </c>
      <c r="B75" s="9">
        <v>1154</v>
      </c>
      <c r="C75" s="10">
        <f t="shared" si="11"/>
        <v>0.5288725939505041</v>
      </c>
    </row>
    <row r="76" spans="1:3" ht="12">
      <c r="A76" s="8" t="s">
        <v>31</v>
      </c>
      <c r="B76" s="9">
        <v>127</v>
      </c>
      <c r="C76" s="10">
        <f t="shared" si="11"/>
        <v>0.05820348304307974</v>
      </c>
    </row>
    <row r="77" spans="1:3" ht="12">
      <c r="A77" s="8" t="s">
        <v>32</v>
      </c>
      <c r="B77" s="9">
        <v>361</v>
      </c>
      <c r="C77" s="10">
        <f t="shared" si="11"/>
        <v>0.16544454628780936</v>
      </c>
    </row>
    <row r="78" spans="1:3" ht="12">
      <c r="A78" s="8" t="s">
        <v>33</v>
      </c>
      <c r="B78" s="9">
        <v>112</v>
      </c>
      <c r="C78" s="10">
        <f t="shared" si="11"/>
        <v>0.051329055912007336</v>
      </c>
    </row>
    <row r="79" spans="1:3" ht="12">
      <c r="A79" s="11" t="s">
        <v>34</v>
      </c>
      <c r="B79" s="9">
        <v>50</v>
      </c>
      <c r="C79" s="10">
        <f t="shared" si="11"/>
        <v>0.022914757103574702</v>
      </c>
    </row>
    <row r="80" spans="1:3" ht="12">
      <c r="A80" s="12" t="s">
        <v>35</v>
      </c>
      <c r="B80" s="35">
        <f>SUM(B71:B79)</f>
        <v>2182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47456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0.045979433580579904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37</v>
      </c>
      <c r="C88" s="10">
        <f aca="true" t="shared" si="12" ref="C88:C93">B88/B$94</f>
        <v>0.01695692025664528</v>
      </c>
      <c r="D88" s="9">
        <v>3371</v>
      </c>
      <c r="E88" s="10">
        <f aca="true" t="shared" si="13" ref="E88:E93">D88/D$94</f>
        <v>0.07103422117329737</v>
      </c>
      <c r="G88" s="20">
        <f aca="true" t="shared" si="14" ref="G88:G94">B88/D88</f>
        <v>0.010975971521803619</v>
      </c>
    </row>
    <row r="89" spans="1:7" ht="12">
      <c r="A89" s="8" t="s">
        <v>58</v>
      </c>
      <c r="B89" s="9">
        <v>838</v>
      </c>
      <c r="C89" s="10">
        <f t="shared" si="12"/>
        <v>0.384051329055912</v>
      </c>
      <c r="D89" s="9">
        <v>17113</v>
      </c>
      <c r="E89" s="10">
        <f t="shared" si="13"/>
        <v>0.36060772083614295</v>
      </c>
      <c r="G89" s="20">
        <f t="shared" si="14"/>
        <v>0.04896862034710454</v>
      </c>
    </row>
    <row r="90" spans="1:7" ht="12">
      <c r="A90" s="8" t="s">
        <v>59</v>
      </c>
      <c r="B90" s="9">
        <v>507</v>
      </c>
      <c r="C90" s="10">
        <f t="shared" si="12"/>
        <v>0.23235563703024747</v>
      </c>
      <c r="D90" s="9">
        <v>4730</v>
      </c>
      <c r="E90" s="10">
        <f t="shared" si="13"/>
        <v>0.09967127444369521</v>
      </c>
      <c r="G90" s="20">
        <f t="shared" si="14"/>
        <v>0.10718816067653276</v>
      </c>
    </row>
    <row r="91" spans="1:7" ht="12">
      <c r="A91" s="8" t="s">
        <v>60</v>
      </c>
      <c r="B91" s="9">
        <v>25</v>
      </c>
      <c r="C91" s="10">
        <f t="shared" si="12"/>
        <v>0.011457378551787351</v>
      </c>
      <c r="D91" s="9">
        <v>3036</v>
      </c>
      <c r="E91" s="10">
        <f t="shared" si="13"/>
        <v>0.06397505057316251</v>
      </c>
      <c r="G91" s="20">
        <f t="shared" si="14"/>
        <v>0.008234519104084322</v>
      </c>
    </row>
    <row r="92" spans="1:7" ht="12">
      <c r="A92" s="8" t="s">
        <v>61</v>
      </c>
      <c r="B92" s="9">
        <v>511</v>
      </c>
      <c r="C92" s="10">
        <f t="shared" si="12"/>
        <v>0.23418881759853347</v>
      </c>
      <c r="D92" s="9">
        <v>15657</v>
      </c>
      <c r="E92" s="10">
        <f t="shared" si="13"/>
        <v>0.3299266689143628</v>
      </c>
      <c r="G92" s="20">
        <f t="shared" si="14"/>
        <v>0.03263715909816695</v>
      </c>
    </row>
    <row r="93" spans="1:7" ht="12">
      <c r="A93" s="8" t="s">
        <v>62</v>
      </c>
      <c r="B93" s="9">
        <v>264</v>
      </c>
      <c r="C93" s="10">
        <f t="shared" si="12"/>
        <v>0.12098991750687443</v>
      </c>
      <c r="D93" s="9">
        <v>3549</v>
      </c>
      <c r="E93" s="10">
        <f t="shared" si="13"/>
        <v>0.07478506405933917</v>
      </c>
      <c r="G93" s="20">
        <f t="shared" si="14"/>
        <v>0.07438715131022823</v>
      </c>
    </row>
    <row r="94" spans="1:7" ht="12">
      <c r="A94" s="12" t="s">
        <v>14</v>
      </c>
      <c r="B94" s="35">
        <f>SUM(B88:B93)</f>
        <v>2182</v>
      </c>
      <c r="C94" s="14">
        <v>1</v>
      </c>
      <c r="D94" s="13">
        <f>SUM(D88:D93)</f>
        <v>47456</v>
      </c>
      <c r="E94" s="14">
        <v>1</v>
      </c>
      <c r="G94" s="29">
        <f t="shared" si="14"/>
        <v>0.045979433580579904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86</v>
      </c>
      <c r="C98" s="10">
        <f aca="true" t="shared" si="15" ref="C98:C104">B98/B$105</f>
        <v>0.03941338221814849</v>
      </c>
      <c r="D98" s="9">
        <v>4792</v>
      </c>
      <c r="E98" s="10">
        <f aca="true" t="shared" si="16" ref="E98:E104">D98/D$105</f>
        <v>0.10097774780849629</v>
      </c>
      <c r="G98" s="20">
        <f aca="true" t="shared" si="17" ref="G98:G105">B98/D98</f>
        <v>0.017946577629382305</v>
      </c>
    </row>
    <row r="99" spans="1:7" ht="12">
      <c r="A99" s="8" t="s">
        <v>38</v>
      </c>
      <c r="B99" s="9">
        <v>118</v>
      </c>
      <c r="C99" s="10">
        <f t="shared" si="15"/>
        <v>0.054078826764436295</v>
      </c>
      <c r="D99" s="9">
        <v>5265</v>
      </c>
      <c r="E99" s="10">
        <f t="shared" si="16"/>
        <v>0.11094487525286581</v>
      </c>
      <c r="G99" s="20">
        <f t="shared" si="17"/>
        <v>0.02241215574548908</v>
      </c>
    </row>
    <row r="100" spans="1:7" ht="12">
      <c r="A100" s="8" t="s">
        <v>39</v>
      </c>
      <c r="B100" s="9">
        <v>301</v>
      </c>
      <c r="C100" s="10">
        <f t="shared" si="15"/>
        <v>0.1379468377635197</v>
      </c>
      <c r="D100" s="9">
        <v>9143</v>
      </c>
      <c r="E100" s="10">
        <f t="shared" si="16"/>
        <v>0.1926626770060688</v>
      </c>
      <c r="G100" s="20">
        <f t="shared" si="17"/>
        <v>0.03292136060374057</v>
      </c>
    </row>
    <row r="101" spans="1:7" ht="12">
      <c r="A101" s="8" t="s">
        <v>40</v>
      </c>
      <c r="B101" s="9">
        <v>816</v>
      </c>
      <c r="C101" s="10">
        <f t="shared" si="15"/>
        <v>0.37396883593033914</v>
      </c>
      <c r="D101" s="9">
        <v>16023</v>
      </c>
      <c r="E101" s="10">
        <f t="shared" si="16"/>
        <v>0.3376390761968982</v>
      </c>
      <c r="G101" s="20">
        <f t="shared" si="17"/>
        <v>0.0509267927354428</v>
      </c>
    </row>
    <row r="102" spans="1:7" ht="12">
      <c r="A102" s="8" t="s">
        <v>41</v>
      </c>
      <c r="B102" s="9">
        <v>234</v>
      </c>
      <c r="C102" s="10">
        <f t="shared" si="15"/>
        <v>0.10724106324472961</v>
      </c>
      <c r="D102" s="9">
        <v>4081</v>
      </c>
      <c r="E102" s="10">
        <f t="shared" si="16"/>
        <v>0.08599544841537424</v>
      </c>
      <c r="G102" s="20">
        <f t="shared" si="17"/>
        <v>0.05733888752756677</v>
      </c>
    </row>
    <row r="103" spans="1:7" ht="12">
      <c r="A103" s="8" t="s">
        <v>42</v>
      </c>
      <c r="B103" s="9">
        <v>626</v>
      </c>
      <c r="C103" s="10">
        <f t="shared" si="15"/>
        <v>0.28689275893675525</v>
      </c>
      <c r="D103" s="9">
        <v>7889</v>
      </c>
      <c r="E103" s="10">
        <f t="shared" si="16"/>
        <v>0.1662381995954147</v>
      </c>
      <c r="G103" s="20">
        <f t="shared" si="17"/>
        <v>0.07935099505640765</v>
      </c>
    </row>
    <row r="104" spans="1:7" ht="12">
      <c r="A104" s="8" t="s">
        <v>43</v>
      </c>
      <c r="B104" s="9">
        <v>1</v>
      </c>
      <c r="C104" s="10">
        <f t="shared" si="15"/>
        <v>0.00045829514207149406</v>
      </c>
      <c r="D104" s="9">
        <v>263</v>
      </c>
      <c r="E104" s="10">
        <f t="shared" si="16"/>
        <v>0.005541975724881996</v>
      </c>
      <c r="G104" s="20">
        <f t="shared" si="17"/>
        <v>0.0038022813688212928</v>
      </c>
    </row>
    <row r="105" spans="1:7" ht="12">
      <c r="A105" s="12" t="s">
        <v>14</v>
      </c>
      <c r="B105" s="35">
        <f>SUM(B98:B104)</f>
        <v>2182</v>
      </c>
      <c r="C105" s="14">
        <v>1</v>
      </c>
      <c r="D105" s="13">
        <f>SUM(D98:D104)</f>
        <v>47456</v>
      </c>
      <c r="E105" s="14">
        <v>1</v>
      </c>
      <c r="G105" s="29">
        <f t="shared" si="17"/>
        <v>0.045979433580579904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148</v>
      </c>
      <c r="C109" s="10">
        <f aca="true" t="shared" si="18" ref="C109:C114">B109/B$115</f>
        <v>0.06782768102658111</v>
      </c>
      <c r="D109" s="9">
        <v>2513</v>
      </c>
      <c r="E109" s="10">
        <f aca="true" t="shared" si="19" ref="E109:E114">D109/D$115</f>
        <v>0.05295431557653405</v>
      </c>
      <c r="G109" s="20">
        <f aca="true" t="shared" si="20" ref="G109:G115">B109/D109</f>
        <v>0.05889375248706725</v>
      </c>
    </row>
    <row r="110" spans="1:7" ht="12">
      <c r="A110" s="8" t="s">
        <v>65</v>
      </c>
      <c r="B110" s="9">
        <v>288</v>
      </c>
      <c r="C110" s="10">
        <f t="shared" si="18"/>
        <v>0.13198900091659027</v>
      </c>
      <c r="D110" s="9">
        <v>4276</v>
      </c>
      <c r="E110" s="10">
        <f t="shared" si="19"/>
        <v>0.09010451786918408</v>
      </c>
      <c r="G110" s="20">
        <f t="shared" si="20"/>
        <v>0.06735266604303088</v>
      </c>
    </row>
    <row r="111" spans="1:7" ht="12">
      <c r="A111" s="8" t="s">
        <v>66</v>
      </c>
      <c r="B111" s="9">
        <v>599</v>
      </c>
      <c r="C111" s="10">
        <f t="shared" si="18"/>
        <v>0.2745187901008249</v>
      </c>
      <c r="D111" s="9">
        <v>11011</v>
      </c>
      <c r="E111" s="10">
        <f t="shared" si="19"/>
        <v>0.23202545515846257</v>
      </c>
      <c r="G111" s="20">
        <f t="shared" si="20"/>
        <v>0.05440014530923622</v>
      </c>
    </row>
    <row r="112" spans="1:7" ht="12">
      <c r="A112" s="8" t="s">
        <v>67</v>
      </c>
      <c r="B112" s="9">
        <v>945</v>
      </c>
      <c r="C112" s="10">
        <f t="shared" si="18"/>
        <v>0.4330889092575619</v>
      </c>
      <c r="D112" s="9">
        <v>21629</v>
      </c>
      <c r="E112" s="10">
        <f t="shared" si="19"/>
        <v>0.45576955495616994</v>
      </c>
      <c r="G112" s="20">
        <f t="shared" si="20"/>
        <v>0.04369134033011235</v>
      </c>
    </row>
    <row r="113" spans="1:7" ht="12">
      <c r="A113" s="8" t="s">
        <v>68</v>
      </c>
      <c r="B113" s="9">
        <v>200</v>
      </c>
      <c r="C113" s="10">
        <f t="shared" si="18"/>
        <v>0.09165902841429881</v>
      </c>
      <c r="D113" s="9">
        <v>7623</v>
      </c>
      <c r="E113" s="10">
        <f t="shared" si="19"/>
        <v>0.16063300741739717</v>
      </c>
      <c r="G113" s="20">
        <f t="shared" si="20"/>
        <v>0.02623638987275351</v>
      </c>
    </row>
    <row r="114" spans="1:7" ht="12">
      <c r="A114" s="8" t="s">
        <v>43</v>
      </c>
      <c r="B114" s="9">
        <v>2</v>
      </c>
      <c r="C114" s="10">
        <f t="shared" si="18"/>
        <v>0.0009165902841429881</v>
      </c>
      <c r="D114" s="9">
        <v>404</v>
      </c>
      <c r="E114" s="10">
        <f t="shared" si="19"/>
        <v>0.00851314902225219</v>
      </c>
      <c r="G114" s="20">
        <f t="shared" si="20"/>
        <v>0.0049504950495049506</v>
      </c>
    </row>
    <row r="115" spans="1:7" ht="12">
      <c r="A115" s="12" t="s">
        <v>14</v>
      </c>
      <c r="B115" s="35">
        <f>SUM(B109:B114)</f>
        <v>2182</v>
      </c>
      <c r="C115" s="14">
        <v>1</v>
      </c>
      <c r="D115" s="13">
        <f>SUM(D109:D114)</f>
        <v>47456</v>
      </c>
      <c r="E115" s="14">
        <v>1</v>
      </c>
      <c r="G115" s="29">
        <f t="shared" si="20"/>
        <v>0.045979433580579904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31</v>
      </c>
      <c r="C119" s="10">
        <f>B119/B$124</f>
        <v>0.014207149404216315</v>
      </c>
      <c r="D119" s="9">
        <v>707</v>
      </c>
      <c r="E119" s="10">
        <f>D119/D$124</f>
        <v>0.014898010788941336</v>
      </c>
      <c r="G119" s="20">
        <f aca="true" t="shared" si="21" ref="G119:G124">B119/D119</f>
        <v>0.04384724186704385</v>
      </c>
    </row>
    <row r="120" spans="1:7" ht="12">
      <c r="A120" s="8" t="s">
        <v>72</v>
      </c>
      <c r="B120" s="9">
        <v>416</v>
      </c>
      <c r="C120" s="10">
        <f>B120/B$124</f>
        <v>0.19065077910174152</v>
      </c>
      <c r="D120" s="9">
        <v>8234</v>
      </c>
      <c r="E120" s="10">
        <f>D120/D$124</f>
        <v>0.17350809170600134</v>
      </c>
      <c r="G120" s="20">
        <f t="shared" si="21"/>
        <v>0.050522224921059025</v>
      </c>
    </row>
    <row r="121" spans="1:7" ht="12">
      <c r="A121" s="8" t="s">
        <v>73</v>
      </c>
      <c r="B121" s="9">
        <v>251</v>
      </c>
      <c r="C121" s="10">
        <f>B121/B$124</f>
        <v>0.11503208065994501</v>
      </c>
      <c r="D121" s="9">
        <v>3097</v>
      </c>
      <c r="E121" s="10">
        <f>D121/D$124</f>
        <v>0.0652604517869184</v>
      </c>
      <c r="G121" s="20">
        <f t="shared" si="21"/>
        <v>0.08104617371649984</v>
      </c>
    </row>
    <row r="122" spans="1:7" ht="12">
      <c r="A122" s="8" t="s">
        <v>74</v>
      </c>
      <c r="B122" s="9">
        <v>1428</v>
      </c>
      <c r="C122" s="10">
        <f>B122/B$124</f>
        <v>0.6544454628780935</v>
      </c>
      <c r="D122" s="9">
        <v>32207</v>
      </c>
      <c r="E122" s="10">
        <f>D122/D$124</f>
        <v>0.6786707687120701</v>
      </c>
      <c r="G122" s="20">
        <f t="shared" si="21"/>
        <v>0.04433818735057596</v>
      </c>
    </row>
    <row r="123" spans="1:7" ht="12">
      <c r="A123" s="8" t="s">
        <v>75</v>
      </c>
      <c r="B123" s="9">
        <v>56</v>
      </c>
      <c r="C123" s="10">
        <f>B123/B$124</f>
        <v>0.025664527956003668</v>
      </c>
      <c r="D123" s="9">
        <v>3211</v>
      </c>
      <c r="E123" s="10">
        <f>D123/D$124</f>
        <v>0.06766267700606877</v>
      </c>
      <c r="G123" s="20">
        <f t="shared" si="21"/>
        <v>0.017440049828713795</v>
      </c>
    </row>
    <row r="124" spans="1:7" ht="12">
      <c r="A124" s="12" t="s">
        <v>14</v>
      </c>
      <c r="B124" s="35">
        <f>SUM(B119:B123)</f>
        <v>2182</v>
      </c>
      <c r="C124" s="14">
        <v>1</v>
      </c>
      <c r="D124" s="13">
        <f>SUM(D119:D123)</f>
        <v>47456</v>
      </c>
      <c r="E124" s="14">
        <v>1</v>
      </c>
      <c r="G124" s="29">
        <f t="shared" si="21"/>
        <v>0.045979433580579904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666</v>
      </c>
      <c r="C128" s="10">
        <f>B128/B$133</f>
        <v>0.30522456461961506</v>
      </c>
      <c r="D128" s="9">
        <v>21121</v>
      </c>
      <c r="E128" s="10">
        <f>D128/D$133</f>
        <v>0.44506490222521916</v>
      </c>
      <c r="G128" s="20">
        <f aca="true" t="shared" si="22" ref="G128:G133">B128/D128</f>
        <v>0.03153259788835756</v>
      </c>
    </row>
    <row r="129" spans="1:7" ht="12">
      <c r="A129" s="8" t="s">
        <v>46</v>
      </c>
      <c r="B129" s="9">
        <v>452</v>
      </c>
      <c r="C129" s="10">
        <f>B129/B$133</f>
        <v>0.2071494042163153</v>
      </c>
      <c r="D129" s="9">
        <v>10497</v>
      </c>
      <c r="E129" s="10">
        <f>D129/D$133</f>
        <v>0.22119436952124072</v>
      </c>
      <c r="G129" s="20">
        <f t="shared" si="22"/>
        <v>0.043059921882442606</v>
      </c>
    </row>
    <row r="130" spans="1:7" ht="12">
      <c r="A130" s="8" t="s">
        <v>47</v>
      </c>
      <c r="B130" s="9">
        <v>462</v>
      </c>
      <c r="C130" s="10">
        <f>B130/B$133</f>
        <v>0.21173235563703025</v>
      </c>
      <c r="D130" s="9">
        <v>9455</v>
      </c>
      <c r="E130" s="10">
        <f>D130/D$133</f>
        <v>0.19923718813216454</v>
      </c>
      <c r="G130" s="20">
        <f t="shared" si="22"/>
        <v>0.048863035430988896</v>
      </c>
    </row>
    <row r="131" spans="1:7" ht="12">
      <c r="A131" s="8" t="s">
        <v>48</v>
      </c>
      <c r="B131" s="9">
        <v>302</v>
      </c>
      <c r="C131" s="10">
        <f>B131/B$133</f>
        <v>0.1384051329055912</v>
      </c>
      <c r="D131" s="9">
        <v>3628</v>
      </c>
      <c r="E131" s="10">
        <f>D131/D$133</f>
        <v>0.0764497639919083</v>
      </c>
      <c r="G131" s="20">
        <f t="shared" si="22"/>
        <v>0.08324145534729879</v>
      </c>
    </row>
    <row r="132" spans="1:7" ht="12">
      <c r="A132" s="8" t="s">
        <v>49</v>
      </c>
      <c r="B132" s="9">
        <v>300</v>
      </c>
      <c r="C132" s="10">
        <f>B132/B$133</f>
        <v>0.13748854262144822</v>
      </c>
      <c r="D132" s="9">
        <v>2755</v>
      </c>
      <c r="E132" s="10">
        <f>D132/D$133</f>
        <v>0.0580537761294673</v>
      </c>
      <c r="G132" s="20">
        <f t="shared" si="22"/>
        <v>0.1088929219600726</v>
      </c>
    </row>
    <row r="133" spans="1:7" ht="12">
      <c r="A133" s="12" t="s">
        <v>14</v>
      </c>
      <c r="B133" s="35">
        <f>SUM(B128:B132)</f>
        <v>2182</v>
      </c>
      <c r="C133" s="14">
        <v>1</v>
      </c>
      <c r="D133" s="13">
        <f>SUM(D128:D132)</f>
        <v>47456</v>
      </c>
      <c r="E133" s="14">
        <v>1</v>
      </c>
      <c r="G133" s="29">
        <f t="shared" si="22"/>
        <v>0.045979433580579904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101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2182</v>
      </c>
      <c r="C141" s="10">
        <f aca="true" t="shared" si="23" ref="C141:C148">B141/B$149</f>
        <v>0.6311831067399479</v>
      </c>
      <c r="D141" s="9">
        <v>47456</v>
      </c>
      <c r="E141" s="10">
        <f aca="true" t="shared" si="24" ref="E141:E148">D141/D$149</f>
        <v>0.670841520476103</v>
      </c>
      <c r="G141" s="20">
        <f aca="true" t="shared" si="25" ref="G141:G149">B141/D141</f>
        <v>0.045979433580579904</v>
      </c>
    </row>
    <row r="142" spans="1:7" ht="12">
      <c r="A142" s="8" t="s">
        <v>80</v>
      </c>
      <c r="B142" s="9">
        <v>633</v>
      </c>
      <c r="C142" s="10">
        <f t="shared" si="23"/>
        <v>0.18310673994793172</v>
      </c>
      <c r="D142" s="9">
        <v>4812</v>
      </c>
      <c r="E142" s="10">
        <f t="shared" si="24"/>
        <v>0.06802278735104113</v>
      </c>
      <c r="G142" s="20">
        <f t="shared" si="25"/>
        <v>0.13154613466334164</v>
      </c>
    </row>
    <row r="143" spans="1:7" ht="12">
      <c r="A143" s="8" t="s">
        <v>81</v>
      </c>
      <c r="B143" s="9">
        <v>81</v>
      </c>
      <c r="C143" s="10">
        <f t="shared" si="23"/>
        <v>0.023430720277697426</v>
      </c>
      <c r="D143" s="9">
        <v>2368</v>
      </c>
      <c r="E143" s="10">
        <f t="shared" si="24"/>
        <v>0.03347422286934027</v>
      </c>
      <c r="G143" s="20">
        <f t="shared" si="25"/>
        <v>0.03420608108108108</v>
      </c>
    </row>
    <row r="144" spans="1:7" ht="12">
      <c r="A144" s="8" t="s">
        <v>82</v>
      </c>
      <c r="B144" s="9">
        <v>157</v>
      </c>
      <c r="C144" s="10">
        <f t="shared" si="23"/>
        <v>0.04541509979751229</v>
      </c>
      <c r="D144" s="9">
        <v>2557</v>
      </c>
      <c r="E144" s="10">
        <f t="shared" si="24"/>
        <v>0.03614594082639488</v>
      </c>
      <c r="G144" s="20">
        <f t="shared" si="25"/>
        <v>0.06140007821666015</v>
      </c>
    </row>
    <row r="145" spans="1:7" ht="12">
      <c r="A145" s="8" t="s">
        <v>83</v>
      </c>
      <c r="B145" s="9">
        <v>119</v>
      </c>
      <c r="C145" s="10">
        <f t="shared" si="23"/>
        <v>0.03442291003760486</v>
      </c>
      <c r="D145" s="9">
        <v>1905</v>
      </c>
      <c r="E145" s="10">
        <f t="shared" si="24"/>
        <v>0.026929220678248822</v>
      </c>
      <c r="G145" s="20">
        <f t="shared" si="25"/>
        <v>0.06246719160104987</v>
      </c>
    </row>
    <row r="146" spans="1:7" ht="12">
      <c r="A146" s="8" t="s">
        <v>84</v>
      </c>
      <c r="B146" s="9">
        <v>219</v>
      </c>
      <c r="C146" s="10">
        <f t="shared" si="23"/>
        <v>0.063349725195256</v>
      </c>
      <c r="D146" s="9">
        <v>9189</v>
      </c>
      <c r="E146" s="10">
        <f t="shared" si="24"/>
        <v>0.1298963825787026</v>
      </c>
      <c r="G146" s="20">
        <f t="shared" si="25"/>
        <v>0.023832843617368593</v>
      </c>
    </row>
    <row r="147" spans="1:7" ht="12">
      <c r="A147" s="8" t="s">
        <v>85</v>
      </c>
      <c r="B147" s="9">
        <v>34</v>
      </c>
      <c r="C147" s="10">
        <f t="shared" si="23"/>
        <v>0.009835117153601388</v>
      </c>
      <c r="D147" s="9">
        <v>762</v>
      </c>
      <c r="E147" s="10">
        <f t="shared" si="24"/>
        <v>0.01077168827129953</v>
      </c>
      <c r="G147" s="20">
        <f t="shared" si="25"/>
        <v>0.04461942257217848</v>
      </c>
    </row>
    <row r="148" spans="1:7" ht="12">
      <c r="A148" s="8" t="s">
        <v>86</v>
      </c>
      <c r="B148" s="9">
        <v>32</v>
      </c>
      <c r="C148" s="10">
        <f t="shared" si="23"/>
        <v>0.009256580850448365</v>
      </c>
      <c r="D148" s="9">
        <v>1692</v>
      </c>
      <c r="E148" s="10">
        <f t="shared" si="24"/>
        <v>0.023918236948869822</v>
      </c>
      <c r="G148" s="20">
        <f t="shared" si="25"/>
        <v>0.018912529550827423</v>
      </c>
    </row>
    <row r="149" spans="1:7" ht="12">
      <c r="A149" s="12" t="s">
        <v>14</v>
      </c>
      <c r="B149" s="35">
        <f>SUM(B141:B148)</f>
        <v>3457</v>
      </c>
      <c r="C149" s="14">
        <v>1</v>
      </c>
      <c r="D149" s="13">
        <f>SUM(D141:D148)</f>
        <v>70741</v>
      </c>
      <c r="E149" s="14">
        <v>1</v>
      </c>
      <c r="G149" s="29">
        <f t="shared" si="25"/>
        <v>0.04886840728855968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101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102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f>'75'!B8+'77'!B8+'78'!B8+'91'!B8+'92'!B8+'93'!B8+'94'!B8+'95'!B8</f>
        <v>3015</v>
      </c>
      <c r="C8" s="10">
        <f aca="true" t="shared" si="0" ref="C8:C13">B8/B$14</f>
        <v>0.2520903010033445</v>
      </c>
      <c r="D8" s="9">
        <f>'75'!D8+'77'!D8+'78'!D8+'91'!D8+'92'!D8+'93'!D8+'94'!D8+'95'!D8</f>
        <v>110262</v>
      </c>
      <c r="E8" s="10">
        <f aca="true" t="shared" si="1" ref="E8:E13">D8/D$14</f>
        <v>0.2634424658876149</v>
      </c>
      <c r="G8" s="20">
        <f aca="true" t="shared" si="2" ref="G8:G14">B8/D8</f>
        <v>0.027343962561898024</v>
      </c>
    </row>
    <row r="9" spans="1:7" ht="12">
      <c r="A9" s="8" t="s">
        <v>9</v>
      </c>
      <c r="B9" s="9">
        <f>'75'!B9+'77'!B9+'78'!B9+'91'!B9+'92'!B9+'93'!B9+'94'!B9+'95'!B9</f>
        <v>324</v>
      </c>
      <c r="C9" s="10">
        <f t="shared" si="0"/>
        <v>0.02709030100334448</v>
      </c>
      <c r="D9" s="9">
        <f>'75'!D9+'77'!D9+'78'!D9+'91'!D9+'92'!D9+'93'!D9+'94'!D9+'95'!D9</f>
        <v>19773</v>
      </c>
      <c r="E9" s="10">
        <f t="shared" si="1"/>
        <v>0.04724245776419627</v>
      </c>
      <c r="G9" s="20">
        <f t="shared" si="2"/>
        <v>0.016385980883022302</v>
      </c>
    </row>
    <row r="10" spans="1:7" ht="12">
      <c r="A10" s="8" t="s">
        <v>10</v>
      </c>
      <c r="B10" s="9">
        <f>'75'!B10+'77'!B10+'78'!B10+'91'!B10+'92'!B10+'93'!B10+'94'!B10+'95'!B10</f>
        <v>1950</v>
      </c>
      <c r="C10" s="10">
        <f t="shared" si="0"/>
        <v>0.16304347826086957</v>
      </c>
      <c r="D10" s="9">
        <f>'75'!D10+'77'!D10+'78'!D10+'91'!D10+'92'!D10+'93'!D10+'94'!D10+'95'!D10</f>
        <v>106661</v>
      </c>
      <c r="E10" s="10">
        <f t="shared" si="1"/>
        <v>0.2548388098713872</v>
      </c>
      <c r="G10" s="20">
        <f t="shared" si="2"/>
        <v>0.018282221243003535</v>
      </c>
    </row>
    <row r="11" spans="1:7" ht="12">
      <c r="A11" s="8" t="s">
        <v>11</v>
      </c>
      <c r="B11" s="9">
        <f>'75'!B11+'77'!B11+'78'!B11+'91'!B11+'92'!B11+'93'!B11+'94'!B11+'95'!B11</f>
        <v>274</v>
      </c>
      <c r="C11" s="10">
        <f t="shared" si="0"/>
        <v>0.022909698996655518</v>
      </c>
      <c r="D11" s="9">
        <f>'75'!D11+'77'!D11+'78'!D11+'91'!D11+'92'!D11+'93'!D11+'94'!D11+'95'!D11</f>
        <v>37275</v>
      </c>
      <c r="E11" s="10">
        <f t="shared" si="1"/>
        <v>0.0890589497375419</v>
      </c>
      <c r="G11" s="20">
        <f t="shared" si="2"/>
        <v>0.007350771294433267</v>
      </c>
    </row>
    <row r="12" spans="1:7" ht="12">
      <c r="A12" s="8" t="s">
        <v>12</v>
      </c>
      <c r="B12" s="9">
        <f>'75'!B12+'77'!B12+'78'!B12+'91'!B12+'92'!B12+'93'!B12+'94'!B12+'95'!B12</f>
        <v>779</v>
      </c>
      <c r="C12" s="10">
        <f t="shared" si="0"/>
        <v>0.06513377926421404</v>
      </c>
      <c r="D12" s="9">
        <f>'75'!D12+'77'!D12+'78'!D12+'91'!D12+'92'!D12+'93'!D12+'94'!D12+'95'!D12</f>
        <v>15755</v>
      </c>
      <c r="E12" s="10">
        <f t="shared" si="1"/>
        <v>0.03764248834647814</v>
      </c>
      <c r="G12" s="20">
        <f t="shared" si="2"/>
        <v>0.04944462075531577</v>
      </c>
    </row>
    <row r="13" spans="1:7" ht="12">
      <c r="A13" s="8" t="s">
        <v>13</v>
      </c>
      <c r="B13" s="9">
        <f>'75'!B13+'77'!B13+'78'!B13+'91'!B13+'92'!B13+'93'!B13+'94'!B13+'95'!B13</f>
        <v>5618</v>
      </c>
      <c r="C13" s="10">
        <f t="shared" si="0"/>
        <v>0.4697324414715719</v>
      </c>
      <c r="D13" s="9">
        <f>'75'!D13+'77'!D13+'78'!D13+'91'!D13+'92'!D13+'93'!D13+'94'!D13+'95'!D13</f>
        <v>128817</v>
      </c>
      <c r="E13" s="10">
        <f t="shared" si="1"/>
        <v>0.30777482839278164</v>
      </c>
      <c r="G13" s="20">
        <f t="shared" si="2"/>
        <v>0.04361225614631609</v>
      </c>
    </row>
    <row r="14" spans="1:7" ht="12">
      <c r="A14" s="12" t="s">
        <v>14</v>
      </c>
      <c r="B14" s="35">
        <f>SUM(B8:B13)</f>
        <v>11960</v>
      </c>
      <c r="C14" s="14">
        <v>1</v>
      </c>
      <c r="D14" s="13">
        <f>SUM(D8:D13)</f>
        <v>418543</v>
      </c>
      <c r="E14" s="14">
        <v>1</v>
      </c>
      <c r="G14" s="29">
        <f t="shared" si="2"/>
        <v>0.028575319620684134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f>'75'!B21+'77'!B21+'78'!B21+'91'!B21+'92'!B21+'93'!B21+'94'!B21+'95'!B21</f>
        <v>2404</v>
      </c>
      <c r="C21" s="10">
        <f aca="true" t="shared" si="3" ref="C21:C27">B21/B$28</f>
        <v>0.16794746402123795</v>
      </c>
      <c r="D21" s="9">
        <f>'75'!D21+'77'!D21+'78'!D21+'91'!D21+'92'!D21+'93'!D21+'94'!D21+'95'!D21</f>
        <v>95684</v>
      </c>
      <c r="E21" s="10">
        <f aca="true" t="shared" si="4" ref="E21:E27">D21/D$28</f>
        <v>0.2047719631648444</v>
      </c>
      <c r="G21" s="20">
        <f aca="true" t="shared" si="5" ref="G21:G28">B21/D21</f>
        <v>0.02512436771038</v>
      </c>
    </row>
    <row r="22" spans="1:7" ht="12">
      <c r="A22" s="8" t="s">
        <v>18</v>
      </c>
      <c r="B22" s="9">
        <f>'75'!B22+'77'!B22+'78'!B22+'91'!B22+'92'!B22+'93'!B22+'94'!B22+'95'!B22</f>
        <v>1273</v>
      </c>
      <c r="C22" s="10">
        <f t="shared" si="3"/>
        <v>0.08893391085650412</v>
      </c>
      <c r="D22" s="9">
        <f>'75'!D22+'77'!D22+'78'!D22+'91'!D22+'92'!D22+'93'!D22+'94'!D22+'95'!D22</f>
        <v>22946</v>
      </c>
      <c r="E22" s="10">
        <f t="shared" si="4"/>
        <v>0.049106407202672536</v>
      </c>
      <c r="G22" s="20">
        <f t="shared" si="5"/>
        <v>0.05547807896801185</v>
      </c>
    </row>
    <row r="23" spans="1:7" ht="12">
      <c r="A23" s="8" t="s">
        <v>19</v>
      </c>
      <c r="B23" s="9">
        <f>'75'!B23+'77'!B23+'78'!B23+'91'!B23+'92'!B23+'93'!B23+'94'!B23+'95'!B23</f>
        <v>2244</v>
      </c>
      <c r="C23" s="10">
        <f t="shared" si="3"/>
        <v>0.15676959619952494</v>
      </c>
      <c r="D23" s="9">
        <f>'75'!D23+'77'!D23+'78'!D23+'91'!D23+'92'!D23+'93'!D23+'94'!D23+'95'!D23</f>
        <v>37111</v>
      </c>
      <c r="E23" s="10">
        <f t="shared" si="4"/>
        <v>0.07942072159410705</v>
      </c>
      <c r="G23" s="20">
        <f t="shared" si="5"/>
        <v>0.060467246907924876</v>
      </c>
    </row>
    <row r="24" spans="1:7" ht="12">
      <c r="A24" s="8" t="s">
        <v>20</v>
      </c>
      <c r="B24" s="9">
        <f>'75'!B24+'77'!B24+'78'!B24+'91'!B24+'92'!B24+'93'!B24+'94'!B24+'95'!B24</f>
        <v>433</v>
      </c>
      <c r="C24" s="10">
        <f t="shared" si="3"/>
        <v>0.030250104792510828</v>
      </c>
      <c r="D24" s="9">
        <f>'75'!D24+'77'!D24+'78'!D24+'91'!D24+'92'!D24+'93'!D24+'94'!D24+'95'!D24</f>
        <v>17047</v>
      </c>
      <c r="E24" s="10">
        <f t="shared" si="4"/>
        <v>0.03648204147058131</v>
      </c>
      <c r="G24" s="20">
        <f t="shared" si="5"/>
        <v>0.025400363700357833</v>
      </c>
    </row>
    <row r="25" spans="1:7" ht="12">
      <c r="A25" s="8" t="s">
        <v>21</v>
      </c>
      <c r="B25" s="9">
        <f>'75'!B25+'77'!B25+'78'!B25+'91'!B25+'92'!B25+'93'!B25+'94'!B25+'95'!B25</f>
        <v>5217</v>
      </c>
      <c r="C25" s="10">
        <f t="shared" si="3"/>
        <v>0.3644683526617298</v>
      </c>
      <c r="D25" s="9">
        <f>'75'!D25+'77'!D25+'78'!D25+'91'!D25+'92'!D25+'93'!D25+'94'!D25+'95'!D25</f>
        <v>199767</v>
      </c>
      <c r="E25" s="10">
        <f t="shared" si="4"/>
        <v>0.427518506391366</v>
      </c>
      <c r="G25" s="20">
        <f t="shared" si="5"/>
        <v>0.026115424469506977</v>
      </c>
    </row>
    <row r="26" spans="1:7" ht="12">
      <c r="A26" s="8" t="s">
        <v>22</v>
      </c>
      <c r="B26" s="9">
        <f>'75'!B26+'77'!B26+'78'!B26+'91'!B26+'92'!B26+'93'!B26+'94'!B26+'95'!B26</f>
        <v>1296</v>
      </c>
      <c r="C26" s="10">
        <f t="shared" si="3"/>
        <v>0.09054072935587537</v>
      </c>
      <c r="D26" s="9">
        <f>'75'!D26+'77'!D26+'78'!D26+'91'!D26+'92'!D26+'93'!D26+'94'!D26+'95'!D26</f>
        <v>50850</v>
      </c>
      <c r="E26" s="10">
        <f t="shared" si="4"/>
        <v>0.10882335946378012</v>
      </c>
      <c r="G26" s="20">
        <f t="shared" si="5"/>
        <v>0.025486725663716816</v>
      </c>
    </row>
    <row r="27" spans="1:7" ht="12">
      <c r="A27" s="8" t="s">
        <v>23</v>
      </c>
      <c r="B27" s="9">
        <f>'75'!B27+'77'!B27+'78'!B27+'91'!B27+'92'!B27+'93'!B27+'94'!B27+'95'!B27</f>
        <v>1447</v>
      </c>
      <c r="C27" s="10">
        <f t="shared" si="3"/>
        <v>0.10108984211261701</v>
      </c>
      <c r="D27" s="9">
        <f>'75'!D27+'77'!D27+'78'!D27+'91'!D27+'92'!D27+'93'!D27+'94'!D27+'95'!D27</f>
        <v>43866</v>
      </c>
      <c r="E27" s="10">
        <f t="shared" si="4"/>
        <v>0.09387700071264855</v>
      </c>
      <c r="G27" s="20">
        <f t="shared" si="5"/>
        <v>0.03298682350795605</v>
      </c>
    </row>
    <row r="28" spans="1:7" ht="12">
      <c r="A28" s="12" t="s">
        <v>14</v>
      </c>
      <c r="B28" s="46">
        <f>SUM(B21:B27)</f>
        <v>14314</v>
      </c>
      <c r="C28" s="14">
        <v>1</v>
      </c>
      <c r="D28" s="13">
        <f>SUM(D21:D27)</f>
        <v>467271</v>
      </c>
      <c r="E28" s="14">
        <v>1</v>
      </c>
      <c r="G28" s="29">
        <f t="shared" si="5"/>
        <v>0.03063318716547785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f>'75'!B34+'77'!B34+'78'!B34+'91'!B34+'92'!B34+'93'!B34+'94'!B34+'95'!B34</f>
        <v>102</v>
      </c>
      <c r="C34" s="10">
        <f aca="true" t="shared" si="6" ref="C34:C42">B34/B$43</f>
        <v>0.042429284525790346</v>
      </c>
    </row>
    <row r="35" spans="1:3" ht="12">
      <c r="A35" s="8" t="s">
        <v>27</v>
      </c>
      <c r="B35" s="9">
        <f>'75'!B35+'77'!B35+'78'!B35+'91'!B35+'92'!B35+'93'!B35+'94'!B35+'95'!B35</f>
        <v>5</v>
      </c>
      <c r="C35" s="10">
        <f t="shared" si="6"/>
        <v>0.0020798668885191347</v>
      </c>
    </row>
    <row r="36" spans="1:3" ht="12">
      <c r="A36" s="8" t="s">
        <v>28</v>
      </c>
      <c r="B36" s="9">
        <f>'75'!B36+'77'!B36+'78'!B36+'91'!B36+'92'!B36+'93'!B36+'94'!B36+'95'!B36</f>
        <v>5</v>
      </c>
      <c r="C36" s="10">
        <f t="shared" si="6"/>
        <v>0.0020798668885191347</v>
      </c>
    </row>
    <row r="37" spans="1:3" ht="12">
      <c r="A37" s="8" t="s">
        <v>29</v>
      </c>
      <c r="B37" s="9">
        <f>'75'!B37+'77'!B37+'78'!B37+'91'!B37+'92'!B37+'93'!B37+'94'!B37+'95'!B37</f>
        <v>478</v>
      </c>
      <c r="C37" s="10">
        <f t="shared" si="6"/>
        <v>0.19883527454242927</v>
      </c>
    </row>
    <row r="38" spans="1:3" ht="12">
      <c r="A38" s="8" t="s">
        <v>30</v>
      </c>
      <c r="B38" s="9">
        <f>'75'!B38+'77'!B38+'78'!B38+'91'!B38+'92'!B38+'93'!B38+'94'!B38+'95'!B38</f>
        <v>1349</v>
      </c>
      <c r="C38" s="10">
        <f t="shared" si="6"/>
        <v>0.5611480865224625</v>
      </c>
    </row>
    <row r="39" spans="1:3" ht="12">
      <c r="A39" s="8" t="s">
        <v>31</v>
      </c>
      <c r="B39" s="9">
        <f>'75'!B39+'77'!B39+'78'!B39+'91'!B39+'92'!B39+'93'!B39+'94'!B39+'95'!B39</f>
        <v>206</v>
      </c>
      <c r="C39" s="10">
        <f t="shared" si="6"/>
        <v>0.08569051580698835</v>
      </c>
    </row>
    <row r="40" spans="1:3" ht="12">
      <c r="A40" s="8" t="s">
        <v>32</v>
      </c>
      <c r="B40" s="9">
        <f>'75'!B40+'77'!B40+'78'!B40+'91'!B40+'92'!B40+'93'!B40+'94'!B40+'95'!B40</f>
        <v>150</v>
      </c>
      <c r="C40" s="10">
        <f t="shared" si="6"/>
        <v>0.06239600665557404</v>
      </c>
    </row>
    <row r="41" spans="1:3" ht="12">
      <c r="A41" s="8" t="s">
        <v>33</v>
      </c>
      <c r="B41" s="9">
        <f>'75'!B41+'77'!B41+'78'!B41+'91'!B41+'92'!B41+'93'!B41+'94'!B41+'95'!B41</f>
        <v>40</v>
      </c>
      <c r="C41" s="10">
        <f t="shared" si="6"/>
        <v>0.016638935108153077</v>
      </c>
    </row>
    <row r="42" spans="1:3" ht="12">
      <c r="A42" s="11" t="s">
        <v>34</v>
      </c>
      <c r="B42" s="9">
        <f>'75'!B42+'77'!B42+'78'!B42+'91'!B42+'92'!B42+'93'!B42+'94'!B42+'95'!B42</f>
        <v>69</v>
      </c>
      <c r="C42" s="10">
        <f t="shared" si="6"/>
        <v>0.02870216306156406</v>
      </c>
    </row>
    <row r="43" spans="1:3" ht="12">
      <c r="A43" s="12" t="s">
        <v>35</v>
      </c>
      <c r="B43" s="35">
        <f>SUM(B34:B42)</f>
        <v>2404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f>'75'!B47+'77'!B47+'78'!B47+'91'!B47+'92'!B47+'93'!B47+'94'!B47+'95'!B47</f>
        <v>153</v>
      </c>
      <c r="C47" s="10">
        <f aca="true" t="shared" si="7" ref="C47:C53">B47/B$54</f>
        <v>0.06364392678868552</v>
      </c>
      <c r="D47" s="9">
        <f>'75'!D47+'77'!D47+'78'!D47+'91'!D47+'92'!D47+'93'!D47+'94'!D47+'95'!D47</f>
        <v>23854</v>
      </c>
      <c r="E47" s="10">
        <f aca="true" t="shared" si="8" ref="E47:E53">D47/D$54</f>
        <v>0.2492997784373563</v>
      </c>
      <c r="G47" s="20">
        <f aca="true" t="shared" si="9" ref="G47:G54">B47/D47</f>
        <v>0.006414018613230485</v>
      </c>
    </row>
    <row r="48" spans="1:7" ht="12">
      <c r="A48" s="8" t="s">
        <v>38</v>
      </c>
      <c r="B48" s="9">
        <f>'75'!B48+'77'!B48+'78'!B48+'91'!B48+'92'!B48+'93'!B48+'94'!B48+'95'!B48</f>
        <v>215</v>
      </c>
      <c r="C48" s="10">
        <f t="shared" si="7"/>
        <v>0.0894342762063228</v>
      </c>
      <c r="D48" s="9">
        <f>'75'!D48+'77'!D48+'78'!D48+'91'!D48+'92'!D48+'93'!D48+'94'!D48+'95'!D48</f>
        <v>16522</v>
      </c>
      <c r="E48" s="10">
        <f t="shared" si="8"/>
        <v>0.17267254713431712</v>
      </c>
      <c r="G48" s="20">
        <f t="shared" si="9"/>
        <v>0.01301295242706694</v>
      </c>
    </row>
    <row r="49" spans="1:7" ht="12">
      <c r="A49" s="8" t="s">
        <v>39</v>
      </c>
      <c r="B49" s="9">
        <f>'75'!B49+'77'!B49+'78'!B49+'91'!B49+'92'!B49+'93'!B49+'94'!B49+'95'!B49</f>
        <v>403</v>
      </c>
      <c r="C49" s="10">
        <f t="shared" si="7"/>
        <v>0.16763727121464225</v>
      </c>
      <c r="D49" s="9">
        <f>'75'!D49+'77'!D49+'78'!D49+'91'!D49+'92'!D49+'93'!D49+'94'!D49+'95'!D49</f>
        <v>18210</v>
      </c>
      <c r="E49" s="10">
        <f t="shared" si="8"/>
        <v>0.19031395008569876</v>
      </c>
      <c r="G49" s="20">
        <f t="shared" si="9"/>
        <v>0.02213069741900055</v>
      </c>
    </row>
    <row r="50" spans="1:7" ht="12">
      <c r="A50" s="8" t="s">
        <v>40</v>
      </c>
      <c r="B50" s="9">
        <f>'75'!B50+'77'!B50+'78'!B50+'91'!B50+'92'!B50+'93'!B50+'94'!B50+'95'!B50</f>
        <v>990</v>
      </c>
      <c r="C50" s="10">
        <f t="shared" si="7"/>
        <v>0.4118136439267887</v>
      </c>
      <c r="D50" s="9">
        <f>'75'!D50+'77'!D50+'78'!D50+'91'!D50+'92'!D50+'93'!D50+'94'!D50+'95'!D50</f>
        <v>23366</v>
      </c>
      <c r="E50" s="10">
        <f t="shared" si="8"/>
        <v>0.24419965720496634</v>
      </c>
      <c r="G50" s="20">
        <f t="shared" si="9"/>
        <v>0.04236925447231019</v>
      </c>
    </row>
    <row r="51" spans="1:7" ht="12">
      <c r="A51" s="8" t="s">
        <v>41</v>
      </c>
      <c r="B51" s="9">
        <f>'75'!B51+'77'!B51+'78'!B51+'91'!B51+'92'!B51+'93'!B51+'94'!B51+'95'!B51</f>
        <v>228</v>
      </c>
      <c r="C51" s="10">
        <f t="shared" si="7"/>
        <v>0.09484193011647254</v>
      </c>
      <c r="D51" s="9">
        <f>'75'!D51+'77'!D51+'78'!D51+'91'!D51+'92'!D51+'93'!D51+'94'!D51+'95'!D51</f>
        <v>4573</v>
      </c>
      <c r="E51" s="10">
        <f t="shared" si="8"/>
        <v>0.04779273441745746</v>
      </c>
      <c r="G51" s="20">
        <f t="shared" si="9"/>
        <v>0.04985786136015745</v>
      </c>
    </row>
    <row r="52" spans="1:7" ht="12">
      <c r="A52" s="8" t="s">
        <v>42</v>
      </c>
      <c r="B52" s="9">
        <f>'75'!B52+'77'!B52+'78'!B52+'91'!B52+'92'!B52+'93'!B52+'94'!B52+'95'!B52</f>
        <v>411</v>
      </c>
      <c r="C52" s="10">
        <f t="shared" si="7"/>
        <v>0.17096505823627287</v>
      </c>
      <c r="D52" s="9">
        <f>'75'!D52+'77'!D52+'78'!D52+'91'!D52+'92'!D52+'93'!D52+'94'!D52+'95'!D52</f>
        <v>7163</v>
      </c>
      <c r="E52" s="10">
        <f t="shared" si="8"/>
        <v>0.07486100079428118</v>
      </c>
      <c r="G52" s="20">
        <f t="shared" si="9"/>
        <v>0.05737819349434595</v>
      </c>
    </row>
    <row r="53" spans="1:7" ht="12">
      <c r="A53" s="8" t="s">
        <v>43</v>
      </c>
      <c r="B53" s="9">
        <f>'75'!B53+'77'!B53+'78'!B53+'91'!B53+'92'!B53+'93'!B53+'94'!B53+'95'!B53</f>
        <v>4</v>
      </c>
      <c r="C53" s="10">
        <f t="shared" si="7"/>
        <v>0.0016638935108153079</v>
      </c>
      <c r="D53" s="9">
        <f>'75'!D53+'77'!D53+'78'!D53+'91'!D53+'92'!D53+'93'!D53+'94'!D53+'95'!D53</f>
        <v>1996</v>
      </c>
      <c r="E53" s="10">
        <f t="shared" si="8"/>
        <v>0.02086033192592283</v>
      </c>
      <c r="G53" s="20">
        <f t="shared" si="9"/>
        <v>0.002004008016032064</v>
      </c>
    </row>
    <row r="54" spans="1:7" ht="12">
      <c r="A54" s="12" t="s">
        <v>14</v>
      </c>
      <c r="B54" s="35">
        <f>SUM(B47:B53)</f>
        <v>2404</v>
      </c>
      <c r="C54" s="14">
        <v>1</v>
      </c>
      <c r="D54" s="13">
        <f>SUM(D47:D53)</f>
        <v>95684</v>
      </c>
      <c r="E54" s="14">
        <v>1</v>
      </c>
      <c r="G54" s="29">
        <f t="shared" si="9"/>
        <v>0.02512436771038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f>'75'!B58+'77'!B58+'78'!B58+'91'!B58+'92'!B58+'93'!B58+'94'!B58+'95'!B58</f>
        <v>1043</v>
      </c>
      <c r="C58" s="10">
        <f>B58/B$63</f>
        <v>0.4338602329450915</v>
      </c>
      <c r="D58" s="9">
        <f>'75'!D58+'77'!D58+'78'!D58+'91'!D58+'92'!D58+'93'!D58+'94'!D58+'95'!D58</f>
        <v>48997</v>
      </c>
      <c r="E58" s="10">
        <f>D58/D$63</f>
        <v>0.5120709836545295</v>
      </c>
      <c r="G58" s="20">
        <f aca="true" t="shared" si="10" ref="G58:G63">B58/D58</f>
        <v>0.021287017572504438</v>
      </c>
    </row>
    <row r="59" spans="1:7" ht="12">
      <c r="A59" s="8" t="s">
        <v>46</v>
      </c>
      <c r="B59" s="9">
        <f>'75'!B59+'77'!B59+'78'!B59+'91'!B59+'92'!B59+'93'!B59+'94'!B59+'95'!B59</f>
        <v>558</v>
      </c>
      <c r="C59" s="10">
        <f>B59/B$63</f>
        <v>0.23211314475873543</v>
      </c>
      <c r="D59" s="9">
        <f>'75'!D59+'77'!D59+'78'!D59+'91'!D59+'92'!D59+'93'!D59+'94'!D59+'95'!D59</f>
        <v>22509</v>
      </c>
      <c r="E59" s="10">
        <f>D59/D$63</f>
        <v>0.23524309184398645</v>
      </c>
      <c r="G59" s="20">
        <f t="shared" si="10"/>
        <v>0.024790083966413436</v>
      </c>
    </row>
    <row r="60" spans="1:7" ht="12">
      <c r="A60" s="8" t="s">
        <v>47</v>
      </c>
      <c r="B60" s="9">
        <f>'75'!B60+'77'!B60+'78'!B60+'91'!B60+'92'!B60+'93'!B60+'94'!B60+'95'!B60</f>
        <v>478</v>
      </c>
      <c r="C60" s="10">
        <f>B60/B$63</f>
        <v>0.19883527454242927</v>
      </c>
      <c r="D60" s="9">
        <f>'75'!D60+'77'!D60+'78'!D60+'91'!D60+'92'!D60+'93'!D60+'94'!D60+'95'!D60</f>
        <v>15638</v>
      </c>
      <c r="E60" s="10">
        <f>D60/D$63</f>
        <v>0.16343380293465992</v>
      </c>
      <c r="G60" s="20">
        <f t="shared" si="10"/>
        <v>0.030566568614912394</v>
      </c>
    </row>
    <row r="61" spans="1:7" ht="12">
      <c r="A61" s="8" t="s">
        <v>48</v>
      </c>
      <c r="B61" s="9">
        <f>'75'!B61+'77'!B61+'78'!B61+'91'!B61+'92'!B61+'93'!B61+'94'!B61+'95'!B61</f>
        <v>208</v>
      </c>
      <c r="C61" s="10">
        <f>B61/B$63</f>
        <v>0.08652246256239601</v>
      </c>
      <c r="D61" s="9">
        <f>'75'!D61+'77'!D61+'78'!D61+'91'!D61+'92'!D61+'93'!D61+'94'!D61+'95'!D61</f>
        <v>5721</v>
      </c>
      <c r="E61" s="10">
        <f>D61/D$63</f>
        <v>0.05979056059529284</v>
      </c>
      <c r="G61" s="20">
        <f t="shared" si="10"/>
        <v>0.03635728019576997</v>
      </c>
    </row>
    <row r="62" spans="1:7" ht="12">
      <c r="A62" s="8" t="s">
        <v>49</v>
      </c>
      <c r="B62" s="9">
        <f>'75'!B62+'77'!B62+'78'!B62+'91'!B62+'92'!B62+'93'!B62+'94'!B62+'95'!B62</f>
        <v>117</v>
      </c>
      <c r="C62" s="10">
        <f>B62/B$63</f>
        <v>0.04866888519134775</v>
      </c>
      <c r="D62" s="9">
        <f>'75'!D62+'77'!D62+'78'!D62+'91'!D62+'92'!D62+'93'!D62+'94'!D62+'95'!D62</f>
        <v>2819</v>
      </c>
      <c r="E62" s="10">
        <f>D62/D$63</f>
        <v>0.02946156097153129</v>
      </c>
      <c r="G62" s="20">
        <f t="shared" si="10"/>
        <v>0.0415040794608017</v>
      </c>
    </row>
    <row r="63" spans="1:7" ht="12">
      <c r="A63" s="12" t="s">
        <v>14</v>
      </c>
      <c r="B63" s="35">
        <f>SUM(B58:B62)</f>
        <v>2404</v>
      </c>
      <c r="C63" s="14">
        <v>1</v>
      </c>
      <c r="D63" s="13">
        <f>SUM(D58:D62)</f>
        <v>95684</v>
      </c>
      <c r="E63" s="14">
        <v>1</v>
      </c>
      <c r="G63" s="29">
        <f t="shared" si="10"/>
        <v>0.02512436771038</v>
      </c>
    </row>
    <row r="64" ht="15" customHeight="1"/>
    <row r="65" spans="1:7" s="21" customFormat="1" ht="12.75" customHeight="1">
      <c r="A65" s="49" t="s">
        <v>50</v>
      </c>
      <c r="B65" s="27"/>
      <c r="C65" s="27"/>
      <c r="D65" s="27"/>
      <c r="E65" s="27"/>
      <c r="F65" s="28"/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f>'75'!B71+'77'!B71+'78'!B71+'91'!B71+'92'!B71+'93'!B71+'94'!B71+'95'!B71</f>
        <v>489</v>
      </c>
      <c r="C71" s="10">
        <f aca="true" t="shared" si="11" ref="C71:C79">B71/B$80</f>
        <v>0.024495316335220157</v>
      </c>
    </row>
    <row r="72" spans="1:3" ht="12">
      <c r="A72" s="8" t="s">
        <v>27</v>
      </c>
      <c r="B72" s="9">
        <f>'75'!B72+'77'!B72+'78'!B72+'91'!B72+'92'!B72+'93'!B72+'94'!B72+'95'!B72</f>
        <v>25</v>
      </c>
      <c r="C72" s="10">
        <f t="shared" si="11"/>
        <v>0.0012523167860542003</v>
      </c>
    </row>
    <row r="73" spans="1:3" ht="12">
      <c r="A73" s="8" t="s">
        <v>28</v>
      </c>
      <c r="B73" s="9">
        <f>'75'!B73+'77'!B73+'78'!B73+'91'!B73+'92'!B73+'93'!B73+'94'!B73+'95'!B73</f>
        <v>24</v>
      </c>
      <c r="C73" s="10">
        <f t="shared" si="11"/>
        <v>0.0012022241146120323</v>
      </c>
    </row>
    <row r="74" spans="1:3" ht="12">
      <c r="A74" s="8" t="s">
        <v>29</v>
      </c>
      <c r="B74" s="9">
        <f>'75'!B74+'77'!B74+'78'!B74+'91'!B74+'92'!B74+'93'!B74+'94'!B74+'95'!B74</f>
        <v>3574</v>
      </c>
      <c r="C74" s="10">
        <f t="shared" si="11"/>
        <v>0.17903120773430847</v>
      </c>
    </row>
    <row r="75" spans="1:3" ht="12">
      <c r="A75" s="8" t="s">
        <v>30</v>
      </c>
      <c r="B75" s="9">
        <f>'75'!B75+'77'!B75+'78'!B75+'91'!B75+'92'!B75+'93'!B75+'94'!B75+'95'!B75</f>
        <v>10832</v>
      </c>
      <c r="C75" s="10">
        <f t="shared" si="11"/>
        <v>0.5426038170615639</v>
      </c>
    </row>
    <row r="76" spans="1:3" ht="12">
      <c r="A76" s="8" t="s">
        <v>31</v>
      </c>
      <c r="B76" s="9">
        <f>'75'!B76+'77'!B76+'78'!B76+'91'!B76+'92'!B76+'93'!B76+'94'!B76+'95'!B76</f>
        <v>1812</v>
      </c>
      <c r="C76" s="10">
        <f t="shared" si="11"/>
        <v>0.09076792065320843</v>
      </c>
    </row>
    <row r="77" spans="1:3" ht="12">
      <c r="A77" s="8" t="s">
        <v>32</v>
      </c>
      <c r="B77" s="9">
        <f>'75'!B77+'77'!B77+'78'!B77+'91'!B77+'92'!B77+'93'!B77+'94'!B77+'95'!B77</f>
        <v>2075</v>
      </c>
      <c r="C77" s="10">
        <f t="shared" si="11"/>
        <v>0.10394229324249862</v>
      </c>
    </row>
    <row r="78" spans="1:3" ht="12">
      <c r="A78" s="8" t="s">
        <v>33</v>
      </c>
      <c r="B78" s="9">
        <f>'75'!B78+'77'!B78+'78'!B78+'91'!B78+'92'!B78+'93'!B78+'94'!B78+'95'!B78</f>
        <v>797</v>
      </c>
      <c r="C78" s="10">
        <f t="shared" si="11"/>
        <v>0.03992385913940791</v>
      </c>
    </row>
    <row r="79" spans="1:3" ht="12">
      <c r="A79" s="11" t="s">
        <v>34</v>
      </c>
      <c r="B79" s="9">
        <f>'75'!B79+'77'!B79+'78'!B79+'91'!B79+'92'!B79+'93'!B79+'94'!B79+'95'!B79</f>
        <v>335</v>
      </c>
      <c r="C79" s="10">
        <f t="shared" si="11"/>
        <v>0.016781044933126283</v>
      </c>
    </row>
    <row r="80" spans="1:3" ht="12">
      <c r="A80" s="12" t="s">
        <v>35</v>
      </c>
      <c r="B80" s="35">
        <f>SUM(B71:B79)</f>
        <v>19963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f>'75'!B82+'77'!B82+'78'!B82+'91'!B82+'92'!B82+'93'!B82+'94'!B82+'95'!B82</f>
        <v>441260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0.04524090105606672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f>'75'!B88+'77'!B88+'78'!B88+'91'!B88+'92'!B88+'93'!B88+'94'!B88+'95'!B88</f>
        <v>322</v>
      </c>
      <c r="C88" s="10">
        <f aca="true" t="shared" si="12" ref="C88:C93">B88/B$94</f>
        <v>0.0161298402043781</v>
      </c>
      <c r="D88" s="9">
        <f>'75'!D88+'77'!D88+'78'!D88+'91'!D88+'92'!D88+'93'!D88+'94'!D88+'95'!D88</f>
        <v>24250</v>
      </c>
      <c r="E88" s="10">
        <f aca="true" t="shared" si="13" ref="E88:E93">D88/D$94</f>
        <v>0.054956261614467664</v>
      </c>
      <c r="G88" s="20">
        <f aca="true" t="shared" si="14" ref="G88:G94">B88/D88</f>
        <v>0.013278350515463918</v>
      </c>
    </row>
    <row r="89" spans="1:7" ht="12">
      <c r="A89" s="8" t="s">
        <v>58</v>
      </c>
      <c r="B89" s="9">
        <f>'75'!B89+'77'!B89+'78'!B89+'91'!B89+'92'!B89+'93'!B89+'94'!B89+'95'!B89</f>
        <v>8252</v>
      </c>
      <c r="C89" s="10">
        <f t="shared" si="12"/>
        <v>0.4133647247407704</v>
      </c>
      <c r="D89" s="9">
        <f>'75'!D89+'77'!D89+'78'!D89+'91'!D89+'92'!D89+'93'!D89+'94'!D89+'95'!D89</f>
        <v>165285</v>
      </c>
      <c r="E89" s="10">
        <f t="shared" si="13"/>
        <v>0.3745750804514345</v>
      </c>
      <c r="G89" s="20">
        <f t="shared" si="14"/>
        <v>0.04992588559155398</v>
      </c>
    </row>
    <row r="90" spans="1:7" ht="12">
      <c r="A90" s="8" t="s">
        <v>59</v>
      </c>
      <c r="B90" s="9">
        <f>'75'!B90+'77'!B90+'78'!B90+'91'!B90+'92'!B90+'93'!B90+'94'!B90+'95'!B90</f>
        <v>4195</v>
      </c>
      <c r="C90" s="10">
        <f t="shared" si="12"/>
        <v>0.21013875669989482</v>
      </c>
      <c r="D90" s="9">
        <f>'75'!D90+'77'!D90+'78'!D90+'91'!D90+'92'!D90+'93'!D90+'94'!D90+'95'!D90</f>
        <v>44244</v>
      </c>
      <c r="E90" s="10">
        <f t="shared" si="13"/>
        <v>0.1002674160358972</v>
      </c>
      <c r="G90" s="20">
        <f t="shared" si="14"/>
        <v>0.09481511617394449</v>
      </c>
    </row>
    <row r="91" spans="1:7" ht="12">
      <c r="A91" s="8" t="s">
        <v>60</v>
      </c>
      <c r="B91" s="9">
        <f>'75'!B91+'77'!B91+'78'!B91+'91'!B91+'92'!B91+'93'!B91+'94'!B91+'95'!B91</f>
        <v>219</v>
      </c>
      <c r="C91" s="10">
        <f t="shared" si="12"/>
        <v>0.010970295045834794</v>
      </c>
      <c r="D91" s="9">
        <f>'75'!D91+'77'!D91+'78'!D91+'91'!D91+'92'!D91+'93'!D91+'94'!D91+'95'!D91</f>
        <v>22473</v>
      </c>
      <c r="E91" s="10">
        <f t="shared" si="13"/>
        <v>0.05092915741286316</v>
      </c>
      <c r="G91" s="20">
        <f t="shared" si="14"/>
        <v>0.009745027366172741</v>
      </c>
    </row>
    <row r="92" spans="1:7" ht="12">
      <c r="A92" s="8" t="s">
        <v>61</v>
      </c>
      <c r="B92" s="9">
        <f>'75'!B92+'77'!B92+'78'!B92+'91'!B92+'92'!B92+'93'!B92+'94'!B92+'95'!B92</f>
        <v>4748</v>
      </c>
      <c r="C92" s="10">
        <f t="shared" si="12"/>
        <v>0.2378400040074137</v>
      </c>
      <c r="D92" s="9">
        <f>'75'!D92+'77'!D92+'78'!D92+'91'!D92+'92'!D92+'93'!D92+'94'!D92+'95'!D92</f>
        <v>151083</v>
      </c>
      <c r="E92" s="10">
        <f t="shared" si="13"/>
        <v>0.3423899741648914</v>
      </c>
      <c r="G92" s="20">
        <f t="shared" si="14"/>
        <v>0.03142643447641363</v>
      </c>
    </row>
    <row r="93" spans="1:7" ht="12">
      <c r="A93" s="8" t="s">
        <v>62</v>
      </c>
      <c r="B93" s="9">
        <f>'75'!B93+'77'!B93+'78'!B93+'91'!B93+'92'!B93+'93'!B93+'94'!B93+'95'!B93</f>
        <v>2227</v>
      </c>
      <c r="C93" s="10">
        <f t="shared" si="12"/>
        <v>0.11155637930170816</v>
      </c>
      <c r="D93" s="9">
        <f>'75'!D93+'77'!D93+'78'!D93+'91'!D93+'92'!D93+'93'!D93+'94'!D93+'95'!D93</f>
        <v>33925</v>
      </c>
      <c r="E93" s="10">
        <f t="shared" si="13"/>
        <v>0.07688211032044599</v>
      </c>
      <c r="G93" s="20">
        <f t="shared" si="14"/>
        <v>0.06564480471628592</v>
      </c>
    </row>
    <row r="94" spans="1:7" ht="12">
      <c r="A94" s="12" t="s">
        <v>14</v>
      </c>
      <c r="B94" s="35">
        <f>SUM(B88:B93)</f>
        <v>19963</v>
      </c>
      <c r="C94" s="14">
        <v>1</v>
      </c>
      <c r="D94" s="13">
        <f>SUM(D88:D93)</f>
        <v>441260</v>
      </c>
      <c r="E94" s="14">
        <v>1</v>
      </c>
      <c r="G94" s="29">
        <f t="shared" si="14"/>
        <v>0.04524090105606672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f>'75'!B98+'77'!B98+'78'!B98+'91'!B98+'92'!B98+'93'!B98+'94'!B98+'95'!B98</f>
        <v>1197</v>
      </c>
      <c r="C98" s="10">
        <f aca="true" t="shared" si="15" ref="C98:C104">B98/B$105</f>
        <v>0.059960927716275106</v>
      </c>
      <c r="D98" s="9">
        <f>'75'!D98+'77'!D98+'78'!D98+'91'!D98+'92'!D98+'93'!D98+'94'!D98+'95'!D98</f>
        <v>82625</v>
      </c>
      <c r="E98" s="10">
        <f aca="true" t="shared" si="16" ref="E98:E104">D98/D$105</f>
        <v>0.18724788106785115</v>
      </c>
      <c r="G98" s="20">
        <f aca="true" t="shared" si="17" ref="G98:G105">B98/D98</f>
        <v>0.01448714069591528</v>
      </c>
    </row>
    <row r="99" spans="1:7" ht="12">
      <c r="A99" s="8" t="s">
        <v>38</v>
      </c>
      <c r="B99" s="9">
        <f>'75'!B99+'77'!B99+'78'!B99+'91'!B99+'92'!B99+'93'!B99+'94'!B99+'95'!B99</f>
        <v>1183</v>
      </c>
      <c r="C99" s="10">
        <f t="shared" si="15"/>
        <v>0.059259630316084756</v>
      </c>
      <c r="D99" s="9">
        <f>'75'!D99+'77'!D99+'78'!D99+'91'!D99+'92'!D99+'93'!D99+'94'!D99+'95'!D99</f>
        <v>54893</v>
      </c>
      <c r="E99" s="10">
        <f t="shared" si="16"/>
        <v>0.12440058015682365</v>
      </c>
      <c r="G99" s="20">
        <f t="shared" si="17"/>
        <v>0.021551017433916894</v>
      </c>
    </row>
    <row r="100" spans="1:7" ht="12">
      <c r="A100" s="8" t="s">
        <v>39</v>
      </c>
      <c r="B100" s="9">
        <f>'75'!B100+'77'!B100+'78'!B100+'91'!B100+'92'!B100+'93'!B100+'94'!B100+'95'!B100</f>
        <v>2808</v>
      </c>
      <c r="C100" s="10">
        <f t="shared" si="15"/>
        <v>0.14066022140960777</v>
      </c>
      <c r="D100" s="9">
        <f>'75'!D100+'77'!D100+'78'!D100+'91'!D100+'92'!D100+'93'!D100+'94'!D100+'95'!D100</f>
        <v>83556</v>
      </c>
      <c r="E100" s="10">
        <f t="shared" si="16"/>
        <v>0.18935774826632823</v>
      </c>
      <c r="G100" s="20">
        <f t="shared" si="17"/>
        <v>0.03360620422231796</v>
      </c>
    </row>
    <row r="101" spans="1:7" ht="12">
      <c r="A101" s="8" t="s">
        <v>40</v>
      </c>
      <c r="B101" s="9">
        <f>'75'!B101+'77'!B101+'78'!B101+'91'!B101+'92'!B101+'93'!B101+'94'!B101+'95'!B101</f>
        <v>7174</v>
      </c>
      <c r="C101" s="10">
        <f t="shared" si="15"/>
        <v>0.3593648249261133</v>
      </c>
      <c r="D101" s="9">
        <f>'75'!D101+'77'!D101+'78'!D101+'91'!D101+'92'!D101+'93'!D101+'94'!D101+'95'!D101</f>
        <v>120540</v>
      </c>
      <c r="E101" s="10">
        <f t="shared" si="16"/>
        <v>0.2731722793817704</v>
      </c>
      <c r="G101" s="20">
        <f t="shared" si="17"/>
        <v>0.05951551352248216</v>
      </c>
    </row>
    <row r="102" spans="1:7" ht="12">
      <c r="A102" s="8" t="s">
        <v>41</v>
      </c>
      <c r="B102" s="9">
        <f>'75'!B102+'77'!B102+'78'!B102+'91'!B102+'92'!B102+'93'!B102+'94'!B102+'95'!B102</f>
        <v>2060</v>
      </c>
      <c r="C102" s="10">
        <f t="shared" si="15"/>
        <v>0.1031909031708661</v>
      </c>
      <c r="D102" s="9">
        <f>'75'!D102+'77'!D102+'78'!D102+'91'!D102+'92'!D102+'93'!D102+'94'!D102+'95'!D102</f>
        <v>32492</v>
      </c>
      <c r="E102" s="10">
        <f t="shared" si="16"/>
        <v>0.07363459185060962</v>
      </c>
      <c r="G102" s="20">
        <f t="shared" si="17"/>
        <v>0.06340022159300751</v>
      </c>
    </row>
    <row r="103" spans="1:7" ht="12">
      <c r="A103" s="8" t="s">
        <v>42</v>
      </c>
      <c r="B103" s="9">
        <f>'75'!B103+'77'!B103+'78'!B103+'91'!B103+'92'!B103+'93'!B103+'94'!B103+'95'!B103</f>
        <v>5529</v>
      </c>
      <c r="C103" s="10">
        <f t="shared" si="15"/>
        <v>0.27696238040374693</v>
      </c>
      <c r="D103" s="9">
        <f>'75'!D103+'77'!D103+'78'!D103+'91'!D103+'92'!D103+'93'!D103+'94'!D103+'95'!D103</f>
        <v>64247</v>
      </c>
      <c r="E103" s="10">
        <f t="shared" si="16"/>
        <v>0.14559896659565788</v>
      </c>
      <c r="G103" s="20">
        <f t="shared" si="17"/>
        <v>0.08605849300356437</v>
      </c>
    </row>
    <row r="104" spans="1:7" ht="12">
      <c r="A104" s="8" t="s">
        <v>43</v>
      </c>
      <c r="B104" s="9">
        <f>'75'!B104+'77'!B104+'78'!B104+'91'!B104+'92'!B104+'93'!B104+'94'!B104+'95'!B104</f>
        <v>12</v>
      </c>
      <c r="C104" s="10">
        <f t="shared" si="15"/>
        <v>0.0006011120573060162</v>
      </c>
      <c r="D104" s="9">
        <f>'75'!D104+'77'!D104+'78'!D104+'91'!D104+'92'!D104+'93'!D104+'94'!D104+'95'!D104</f>
        <v>2907</v>
      </c>
      <c r="E104" s="10">
        <f t="shared" si="16"/>
        <v>0.0065879526809590715</v>
      </c>
      <c r="G104" s="20">
        <f t="shared" si="17"/>
        <v>0.0041279669762641896</v>
      </c>
    </row>
    <row r="105" spans="1:7" ht="12">
      <c r="A105" s="12" t="s">
        <v>14</v>
      </c>
      <c r="B105" s="35">
        <f>SUM(B98:B104)</f>
        <v>19963</v>
      </c>
      <c r="C105" s="14">
        <v>1</v>
      </c>
      <c r="D105" s="13">
        <f>SUM(D98:D104)</f>
        <v>441260</v>
      </c>
      <c r="E105" s="14">
        <v>1</v>
      </c>
      <c r="G105" s="29">
        <f t="shared" si="17"/>
        <v>0.04524090105606672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f>'75'!B109+'77'!B109+'78'!B109+'91'!B109+'92'!B109+'93'!B109+'94'!B109+'95'!B109</f>
        <v>1608</v>
      </c>
      <c r="C109" s="10">
        <f aca="true" t="shared" si="18" ref="C109:C114">B109/B$115</f>
        <v>0.08054901567900616</v>
      </c>
      <c r="D109" s="9">
        <f>'75'!D109+'77'!D109+'78'!D109+'91'!D109+'92'!D109+'93'!D109+'94'!D109+'95'!D109</f>
        <v>20299</v>
      </c>
      <c r="E109" s="10">
        <f aca="true" t="shared" si="19" ref="E109:E114">D109/D$115</f>
        <v>0.046002356887096044</v>
      </c>
      <c r="G109" s="20">
        <f aca="true" t="shared" si="20" ref="G109:G115">B109/D109</f>
        <v>0.07921572491255727</v>
      </c>
    </row>
    <row r="110" spans="1:7" ht="12">
      <c r="A110" s="8" t="s">
        <v>65</v>
      </c>
      <c r="B110" s="9">
        <f>'75'!B110+'77'!B110+'78'!B110+'91'!B110+'92'!B110+'93'!B110+'94'!B110+'95'!B110</f>
        <v>2433</v>
      </c>
      <c r="C110" s="10">
        <f t="shared" si="18"/>
        <v>0.12187546961879477</v>
      </c>
      <c r="D110" s="9">
        <f>'75'!D110+'77'!D110+'78'!D110+'91'!D110+'92'!D110+'93'!D110+'94'!D110+'95'!D110</f>
        <v>33351</v>
      </c>
      <c r="E110" s="10">
        <f t="shared" si="19"/>
        <v>0.07558128994243757</v>
      </c>
      <c r="G110" s="20">
        <f t="shared" si="20"/>
        <v>0.07295133579203023</v>
      </c>
    </row>
    <row r="111" spans="1:7" ht="12">
      <c r="A111" s="8" t="s">
        <v>66</v>
      </c>
      <c r="B111" s="9">
        <f>'75'!B111+'77'!B111+'78'!B111+'91'!B111+'92'!B111+'93'!B111+'94'!B111+'95'!B111</f>
        <v>5349</v>
      </c>
      <c r="C111" s="10">
        <f t="shared" si="18"/>
        <v>0.2679456995441567</v>
      </c>
      <c r="D111" s="9">
        <f>'75'!D111+'77'!D111+'78'!D111+'91'!D111+'92'!D111+'93'!D111+'94'!D111+'95'!D111</f>
        <v>85628</v>
      </c>
      <c r="E111" s="10">
        <f t="shared" si="19"/>
        <v>0.19405339255767576</v>
      </c>
      <c r="G111" s="20">
        <f t="shared" si="20"/>
        <v>0.06246788433689914</v>
      </c>
    </row>
    <row r="112" spans="1:7" ht="12">
      <c r="A112" s="8" t="s">
        <v>67</v>
      </c>
      <c r="B112" s="9">
        <f>'75'!B112+'77'!B112+'78'!B112+'91'!B112+'92'!B112+'93'!B112+'94'!B112+'95'!B112</f>
        <v>8463</v>
      </c>
      <c r="C112" s="10">
        <f t="shared" si="18"/>
        <v>0.42393427841506787</v>
      </c>
      <c r="D112" s="9">
        <f>'75'!D112+'77'!D112+'78'!D112+'91'!D112+'92'!D112+'93'!D112+'94'!D112+'95'!D112</f>
        <v>190636</v>
      </c>
      <c r="E112" s="10">
        <f t="shared" si="19"/>
        <v>0.4320264696550786</v>
      </c>
      <c r="G112" s="20">
        <f t="shared" si="20"/>
        <v>0.044393503850269626</v>
      </c>
    </row>
    <row r="113" spans="1:7" ht="12">
      <c r="A113" s="8" t="s">
        <v>68</v>
      </c>
      <c r="B113" s="9">
        <f>'75'!B113+'77'!B113+'78'!B113+'91'!B113+'92'!B113+'93'!B113+'94'!B113+'95'!B113</f>
        <v>2077</v>
      </c>
      <c r="C113" s="10">
        <f t="shared" si="18"/>
        <v>0.10404247858538296</v>
      </c>
      <c r="D113" s="9">
        <f>'75'!D113+'77'!D113+'78'!D113+'91'!D113+'92'!D113+'93'!D113+'94'!D113+'95'!D113</f>
        <v>106991</v>
      </c>
      <c r="E113" s="10">
        <f t="shared" si="19"/>
        <v>0.24246702624303132</v>
      </c>
      <c r="G113" s="20">
        <f t="shared" si="20"/>
        <v>0.019412847809628847</v>
      </c>
    </row>
    <row r="114" spans="1:7" ht="12">
      <c r="A114" s="8" t="s">
        <v>43</v>
      </c>
      <c r="B114" s="9">
        <f>'75'!B114+'77'!B114+'78'!B114+'91'!B114+'92'!B114+'93'!B114+'94'!B114+'95'!B114</f>
        <v>33</v>
      </c>
      <c r="C114" s="10">
        <f t="shared" si="18"/>
        <v>0.0016530581575915444</v>
      </c>
      <c r="D114" s="9">
        <f>'75'!D114+'77'!D114+'78'!D114+'91'!D114+'92'!D114+'93'!D114+'94'!D114+'95'!D114</f>
        <v>4355</v>
      </c>
      <c r="E114" s="10">
        <f t="shared" si="19"/>
        <v>0.009869464714680688</v>
      </c>
      <c r="G114" s="20">
        <f t="shared" si="20"/>
        <v>0.007577497129735935</v>
      </c>
    </row>
    <row r="115" spans="1:7" ht="12">
      <c r="A115" s="12" t="s">
        <v>14</v>
      </c>
      <c r="B115" s="35">
        <f>SUM(B109:B114)</f>
        <v>19963</v>
      </c>
      <c r="C115" s="14">
        <v>1</v>
      </c>
      <c r="D115" s="13">
        <f>SUM(D109:D114)</f>
        <v>441260</v>
      </c>
      <c r="E115" s="14">
        <v>1</v>
      </c>
      <c r="G115" s="29">
        <f t="shared" si="20"/>
        <v>0.04524090105606672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f>'75'!B119+'77'!B119+'78'!B119+'91'!B119+'92'!B119+'93'!B119+'94'!B119+'95'!B119</f>
        <v>272</v>
      </c>
      <c r="C119" s="10">
        <f>B119/B$124</f>
        <v>0.0136252066322697</v>
      </c>
      <c r="D119" s="9">
        <f>'75'!D119+'77'!D119+'78'!D119+'91'!D119+'92'!D119+'93'!D119+'94'!D119+'95'!D119</f>
        <v>3914</v>
      </c>
      <c r="E119" s="10">
        <f>D119/D$124</f>
        <v>0.008870053936454698</v>
      </c>
      <c r="G119" s="20">
        <f aca="true" t="shared" si="21" ref="G119:G124">B119/D119</f>
        <v>0.06949412365866121</v>
      </c>
    </row>
    <row r="120" spans="1:7" ht="12">
      <c r="A120" s="8" t="s">
        <v>72</v>
      </c>
      <c r="B120" s="9">
        <f>'75'!B120+'77'!B120+'78'!B120+'91'!B120+'92'!B120+'93'!B120+'94'!B120+'95'!B120</f>
        <v>3423</v>
      </c>
      <c r="C120" s="10">
        <f>B120/B$124</f>
        <v>0.1714672143465411</v>
      </c>
      <c r="D120" s="9">
        <f>'75'!D120+'77'!D120+'78'!D120+'91'!D120+'92'!D120+'93'!D120+'94'!D120+'95'!D120</f>
        <v>67466</v>
      </c>
      <c r="E120" s="10">
        <f>D120/D$124</f>
        <v>0.1528939854054299</v>
      </c>
      <c r="G120" s="20">
        <f t="shared" si="21"/>
        <v>0.05073666735837311</v>
      </c>
    </row>
    <row r="121" spans="1:7" ht="12">
      <c r="A121" s="8" t="s">
        <v>73</v>
      </c>
      <c r="B121" s="9">
        <f>'75'!B121+'77'!B121+'78'!B121+'91'!B121+'92'!B121+'93'!B121+'94'!B121+'95'!B121</f>
        <v>2131</v>
      </c>
      <c r="C121" s="10">
        <f>B121/B$124</f>
        <v>0.10674748284326004</v>
      </c>
      <c r="D121" s="9">
        <f>'75'!D121+'77'!D121+'78'!D121+'91'!D121+'92'!D121+'93'!D121+'94'!D121+'95'!D121</f>
        <v>24477</v>
      </c>
      <c r="E121" s="10">
        <f>D121/D$124</f>
        <v>0.05547069754793092</v>
      </c>
      <c r="G121" s="20">
        <f t="shared" si="21"/>
        <v>0.08706132287453527</v>
      </c>
    </row>
    <row r="122" spans="1:7" ht="12">
      <c r="A122" s="8" t="s">
        <v>74</v>
      </c>
      <c r="B122" s="9">
        <f>'75'!B122+'77'!B122+'78'!B122+'91'!B122+'92'!B122+'93'!B122+'94'!B122+'95'!B122</f>
        <v>13581</v>
      </c>
      <c r="C122" s="10">
        <f>B122/B$124</f>
        <v>0.6803085708560838</v>
      </c>
      <c r="D122" s="9">
        <f>'75'!D122+'77'!D122+'78'!D122+'91'!D122+'92'!D122+'93'!D122+'94'!D122+'95'!D122</f>
        <v>315603</v>
      </c>
      <c r="E122" s="10">
        <f>D122/D$124</f>
        <v>0.7152313828581789</v>
      </c>
      <c r="G122" s="20">
        <f t="shared" si="21"/>
        <v>0.043031910343057575</v>
      </c>
    </row>
    <row r="123" spans="1:7" ht="12">
      <c r="A123" s="8" t="s">
        <v>75</v>
      </c>
      <c r="B123" s="9">
        <f>'75'!B123+'77'!B123+'78'!B123+'91'!B123+'92'!B123+'93'!B123+'94'!B123+'95'!B123</f>
        <v>556</v>
      </c>
      <c r="C123" s="10">
        <f>B123/B$124</f>
        <v>0.027851525321845413</v>
      </c>
      <c r="D123" s="9">
        <f>'75'!D123+'77'!D123+'78'!D123+'91'!D123+'92'!D123+'93'!D123+'94'!D123+'95'!D123</f>
        <v>29800</v>
      </c>
      <c r="E123" s="10">
        <f>D123/D$124</f>
        <v>0.06753388025200562</v>
      </c>
      <c r="G123" s="20">
        <f t="shared" si="21"/>
        <v>0.01865771812080537</v>
      </c>
    </row>
    <row r="124" spans="1:7" ht="12">
      <c r="A124" s="12" t="s">
        <v>14</v>
      </c>
      <c r="B124" s="35">
        <f>SUM(B119:B123)</f>
        <v>19963</v>
      </c>
      <c r="C124" s="14">
        <v>1</v>
      </c>
      <c r="D124" s="13">
        <f>SUM(D119:D123)</f>
        <v>441260</v>
      </c>
      <c r="E124" s="14">
        <v>1</v>
      </c>
      <c r="G124" s="29">
        <f t="shared" si="21"/>
        <v>0.04524090105606672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f>'75'!B128+'77'!B128+'78'!B128+'91'!B128+'92'!B128+'93'!B128+'94'!B128+'95'!B128</f>
        <v>6712</v>
      </c>
      <c r="C128" s="10">
        <f>B128/B$133</f>
        <v>0.3362220107198317</v>
      </c>
      <c r="D128" s="9">
        <f>'75'!D128+'77'!D128+'78'!D128+'91'!D128+'92'!D128+'93'!D128+'94'!D128+'95'!D128</f>
        <v>196562</v>
      </c>
      <c r="E128" s="10">
        <f>D128/D$133</f>
        <v>0.4454561936273399</v>
      </c>
      <c r="G128" s="20">
        <f aca="true" t="shared" si="22" ref="G128:G133">B128/D128</f>
        <v>0.034146986701397014</v>
      </c>
    </row>
    <row r="129" spans="1:7" ht="12">
      <c r="A129" s="8" t="s">
        <v>46</v>
      </c>
      <c r="B129" s="9">
        <f>'75'!B129+'77'!B129+'78'!B129+'91'!B129+'92'!B129+'93'!B129+'94'!B129+'95'!B129</f>
        <v>4140</v>
      </c>
      <c r="C129" s="10">
        <f>B129/B$133</f>
        <v>0.20738365977057557</v>
      </c>
      <c r="D129" s="9">
        <f>'75'!D129+'77'!D129+'78'!D129+'91'!D129+'92'!D129+'93'!D129+'94'!D129+'95'!D129</f>
        <v>96665</v>
      </c>
      <c r="E129" s="10">
        <f>D129/D$133</f>
        <v>0.21906585686443367</v>
      </c>
      <c r="G129" s="20">
        <f t="shared" si="22"/>
        <v>0.04282832462628666</v>
      </c>
    </row>
    <row r="130" spans="1:7" ht="12">
      <c r="A130" s="8" t="s">
        <v>47</v>
      </c>
      <c r="B130" s="9">
        <f>'75'!B130+'77'!B130+'78'!B130+'91'!B130+'92'!B130+'93'!B130+'94'!B130+'95'!B130</f>
        <v>4435</v>
      </c>
      <c r="C130" s="10">
        <f>B130/B$133</f>
        <v>0.22216099784601512</v>
      </c>
      <c r="D130" s="9">
        <f>'75'!D130+'77'!D130+'78'!D130+'91'!D130+'92'!D130+'93'!D130+'94'!D130+'95'!D130</f>
        <v>86602</v>
      </c>
      <c r="E130" s="10">
        <f>D130/D$133</f>
        <v>0.19626070797262385</v>
      </c>
      <c r="G130" s="20">
        <f t="shared" si="22"/>
        <v>0.05121128842290017</v>
      </c>
    </row>
    <row r="131" spans="1:7" ht="12">
      <c r="A131" s="8" t="s">
        <v>48</v>
      </c>
      <c r="B131" s="9">
        <f>'75'!B131+'77'!B131+'78'!B131+'91'!B131+'92'!B131+'93'!B131+'94'!B131+'95'!B131</f>
        <v>2157</v>
      </c>
      <c r="C131" s="10">
        <f>B131/B$133</f>
        <v>0.1080498923007564</v>
      </c>
      <c r="D131" s="9">
        <f>'75'!D131+'77'!D131+'78'!D131+'91'!D131+'92'!D131+'93'!D131+'94'!D131+'95'!D131</f>
        <v>32342</v>
      </c>
      <c r="E131" s="10">
        <f>D131/D$133</f>
        <v>0.07329465621175724</v>
      </c>
      <c r="G131" s="20">
        <f t="shared" si="22"/>
        <v>0.06669346360769278</v>
      </c>
    </row>
    <row r="132" spans="1:7" ht="12">
      <c r="A132" s="8" t="s">
        <v>49</v>
      </c>
      <c r="B132" s="9">
        <f>'75'!B132+'77'!B132+'78'!B132+'91'!B132+'92'!B132+'93'!B132+'94'!B132+'95'!B132</f>
        <v>2519</v>
      </c>
      <c r="C132" s="10">
        <f>B132/B$133</f>
        <v>0.12618343936282123</v>
      </c>
      <c r="D132" s="9">
        <f>'75'!D132+'77'!D132+'78'!D132+'91'!D132+'92'!D132+'93'!D132+'94'!D132+'95'!D132</f>
        <v>29089</v>
      </c>
      <c r="E132" s="10">
        <f>D132/D$133</f>
        <v>0.06592258532384535</v>
      </c>
      <c r="G132" s="20">
        <f t="shared" si="22"/>
        <v>0.08659630788270481</v>
      </c>
    </row>
    <row r="133" spans="1:7" ht="12">
      <c r="A133" s="12" t="s">
        <v>14</v>
      </c>
      <c r="B133" s="35">
        <f>SUM(B128:B132)</f>
        <v>19963</v>
      </c>
      <c r="C133" s="14">
        <v>1</v>
      </c>
      <c r="D133" s="13">
        <f>SUM(D128:D132)</f>
        <v>441260</v>
      </c>
      <c r="E133" s="14">
        <v>1</v>
      </c>
      <c r="G133" s="29">
        <f t="shared" si="22"/>
        <v>0.04524090105606672</v>
      </c>
    </row>
    <row r="134" ht="15" customHeight="1"/>
    <row r="135" spans="1:7" s="21" customFormat="1" ht="12.75" customHeight="1">
      <c r="A135" s="49" t="s">
        <v>50</v>
      </c>
      <c r="B135" s="27"/>
      <c r="C135" s="27"/>
      <c r="D135" s="27"/>
      <c r="E135" s="27"/>
      <c r="F135" s="28"/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f>'75'!B141+'77'!B141+'78'!B141+'91'!B141+'92'!B141+'93'!B141+'94'!B141+'95'!B141</f>
        <v>19963</v>
      </c>
      <c r="C141" s="10">
        <f aca="true" t="shared" si="23" ref="C141:C148">B141/B$149</f>
        <v>0.603585898288686</v>
      </c>
      <c r="D141" s="9">
        <f>'75'!D141+'77'!D141+'78'!D141+'91'!D141+'92'!D141+'93'!D141+'94'!D141+'95'!D141</f>
        <v>441260</v>
      </c>
      <c r="E141" s="10">
        <f aca="true" t="shared" si="24" ref="E141:E148">D141/D$149</f>
        <v>0.6297623584047999</v>
      </c>
      <c r="G141" s="20">
        <f aca="true" t="shared" si="25" ref="G141:G149">B141/D141</f>
        <v>0.04524090105606672</v>
      </c>
    </row>
    <row r="142" spans="1:7" ht="12">
      <c r="A142" s="8" t="s">
        <v>80</v>
      </c>
      <c r="B142" s="9">
        <f>'75'!B142+'77'!B142+'78'!B142+'91'!B142+'92'!B142+'93'!B142+'94'!B142+'95'!B142</f>
        <v>6524</v>
      </c>
      <c r="C142" s="10">
        <f t="shared" si="23"/>
        <v>0.19725464110781882</v>
      </c>
      <c r="D142" s="9">
        <f>'75'!D142+'77'!D142+'78'!D142+'91'!D142+'92'!D142+'93'!D142+'94'!D142+'95'!D142</f>
        <v>49001</v>
      </c>
      <c r="E142" s="10">
        <f t="shared" si="24"/>
        <v>0.06993379260343925</v>
      </c>
      <c r="G142" s="20">
        <f t="shared" si="25"/>
        <v>0.13314013999714291</v>
      </c>
    </row>
    <row r="143" spans="1:7" ht="12">
      <c r="A143" s="8" t="s">
        <v>81</v>
      </c>
      <c r="B143" s="9">
        <f>'75'!B143+'77'!B143+'78'!B143+'91'!B143+'92'!B143+'93'!B143+'94'!B143+'95'!B143</f>
        <v>1500</v>
      </c>
      <c r="C143" s="10">
        <f t="shared" si="23"/>
        <v>0.045352845135151476</v>
      </c>
      <c r="D143" s="9">
        <f>'75'!D143+'77'!D143+'78'!D143+'91'!D143+'92'!D143+'93'!D143+'94'!D143+'95'!D143</f>
        <v>46569</v>
      </c>
      <c r="E143" s="10">
        <f t="shared" si="24"/>
        <v>0.06646286377317936</v>
      </c>
      <c r="G143" s="20">
        <f t="shared" si="25"/>
        <v>0.032210268633640404</v>
      </c>
    </row>
    <row r="144" spans="1:7" ht="12">
      <c r="A144" s="8" t="s">
        <v>82</v>
      </c>
      <c r="B144" s="9">
        <f>'75'!B144+'77'!B144+'78'!B144+'91'!B144+'92'!B144+'93'!B144+'94'!B144+'95'!B144</f>
        <v>1457</v>
      </c>
      <c r="C144" s="10">
        <f t="shared" si="23"/>
        <v>0.044052730241277135</v>
      </c>
      <c r="D144" s="9">
        <f>'75'!D144+'77'!D144+'78'!D144+'91'!D144+'92'!D144+'93'!D144+'94'!D144+'95'!D144</f>
        <v>23825</v>
      </c>
      <c r="E144" s="10">
        <f t="shared" si="24"/>
        <v>0.03400282869282137</v>
      </c>
      <c r="G144" s="20">
        <f t="shared" si="25"/>
        <v>0.061154249737670516</v>
      </c>
    </row>
    <row r="145" spans="1:7" ht="12">
      <c r="A145" s="8" t="s">
        <v>83</v>
      </c>
      <c r="B145" s="9">
        <f>'75'!B145+'77'!B145+'78'!B145+'91'!B145+'92'!B145+'93'!B145+'94'!B145+'95'!B145</f>
        <v>1130</v>
      </c>
      <c r="C145" s="10">
        <f t="shared" si="23"/>
        <v>0.034165810001814116</v>
      </c>
      <c r="D145" s="9">
        <f>'75'!D145+'77'!D145+'78'!D145+'91'!D145+'92'!D145+'93'!D145+'94'!D145+'95'!D145</f>
        <v>18962</v>
      </c>
      <c r="E145" s="10">
        <f t="shared" si="24"/>
        <v>0.02706239822343248</v>
      </c>
      <c r="G145" s="20">
        <f t="shared" si="25"/>
        <v>0.05959286995042717</v>
      </c>
    </row>
    <row r="146" spans="1:7" ht="12">
      <c r="A146" s="8" t="s">
        <v>84</v>
      </c>
      <c r="B146" s="9">
        <f>'75'!B146+'77'!B146+'78'!B146+'91'!B146+'92'!B146+'93'!B146+'94'!B146+'95'!B146</f>
        <v>1835</v>
      </c>
      <c r="C146" s="10">
        <f t="shared" si="23"/>
        <v>0.05548164721533531</v>
      </c>
      <c r="D146" s="9">
        <f>'75'!D146+'77'!D146+'78'!D146+'91'!D146+'92'!D146+'93'!D146+'94'!D146+'95'!D146</f>
        <v>79757</v>
      </c>
      <c r="E146" s="10">
        <f t="shared" si="24"/>
        <v>0.11382848302427509</v>
      </c>
      <c r="G146" s="20">
        <f t="shared" si="25"/>
        <v>0.02300738493173013</v>
      </c>
    </row>
    <row r="147" spans="1:7" ht="12">
      <c r="A147" s="8" t="s">
        <v>85</v>
      </c>
      <c r="B147" s="9">
        <f>'75'!B147+'77'!B147+'78'!B147+'91'!B147+'92'!B147+'93'!B147+'94'!B147+'95'!B147</f>
        <v>382</v>
      </c>
      <c r="C147" s="10">
        <f t="shared" si="23"/>
        <v>0.011549857894418576</v>
      </c>
      <c r="D147" s="9">
        <f>'75'!D147+'77'!D147+'78'!D147+'91'!D147+'92'!D147+'93'!D147+'94'!D147+'95'!D147</f>
        <v>7683</v>
      </c>
      <c r="E147" s="10">
        <f t="shared" si="24"/>
        <v>0.010965109458423782</v>
      </c>
      <c r="G147" s="20">
        <f t="shared" si="25"/>
        <v>0.0497201613952883</v>
      </c>
    </row>
    <row r="148" spans="1:7" ht="12">
      <c r="A148" s="8" t="s">
        <v>86</v>
      </c>
      <c r="B148" s="9">
        <f>'75'!B148+'77'!B148+'78'!B148+'91'!B148+'92'!B148+'93'!B148+'94'!B148+'95'!B148</f>
        <v>283</v>
      </c>
      <c r="C148" s="10">
        <f t="shared" si="23"/>
        <v>0.008556570115498579</v>
      </c>
      <c r="D148" s="9">
        <f>'75'!D148+'77'!D148+'78'!D148+'91'!D148+'92'!D148+'93'!D148+'94'!D148+'95'!D148</f>
        <v>33620</v>
      </c>
      <c r="E148" s="10">
        <f t="shared" si="24"/>
        <v>0.04798216581962873</v>
      </c>
      <c r="G148" s="20">
        <f t="shared" si="25"/>
        <v>0.008417608566329565</v>
      </c>
    </row>
    <row r="149" spans="1:7" ht="12">
      <c r="A149" s="12" t="s">
        <v>14</v>
      </c>
      <c r="B149" s="35">
        <f>SUM(B141:B148)</f>
        <v>33074</v>
      </c>
      <c r="C149" s="14">
        <v>1</v>
      </c>
      <c r="D149" s="13">
        <f>SUM(D141:D148)</f>
        <v>700677</v>
      </c>
      <c r="E149" s="14">
        <v>1</v>
      </c>
      <c r="G149" s="29">
        <f t="shared" si="25"/>
        <v>0.04720291946217729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49" t="s">
        <v>50</v>
      </c>
      <c r="B204" s="27"/>
      <c r="C204" s="27"/>
      <c r="D204" s="27"/>
      <c r="E204" s="27"/>
      <c r="F204" s="28"/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"/>
    </sheetView>
  </sheetViews>
  <sheetFormatPr defaultColWidth="11.421875" defaultRowHeight="12.75"/>
  <sheetData>
    <row r="1" spans="1:7" ht="12.75">
      <c r="A1" s="57" t="s">
        <v>111</v>
      </c>
      <c r="B1" s="58" t="s">
        <v>108</v>
      </c>
      <c r="C1" s="2"/>
      <c r="D1" s="2"/>
      <c r="E1" s="2"/>
      <c r="F1" s="2"/>
      <c r="G1" s="2"/>
    </row>
    <row r="2" spans="1:7" ht="12.75">
      <c r="A2" s="57"/>
      <c r="B2" s="58"/>
      <c r="C2" s="2"/>
      <c r="D2" s="2"/>
      <c r="E2" s="2"/>
      <c r="F2" s="2"/>
      <c r="G2" s="2"/>
    </row>
    <row r="3" spans="1:7" ht="12.75">
      <c r="A3" s="23" t="s">
        <v>1</v>
      </c>
      <c r="B3" s="24"/>
      <c r="C3" s="23"/>
      <c r="D3" s="23"/>
      <c r="E3" s="24"/>
      <c r="F3" s="24"/>
      <c r="G3" s="25"/>
    </row>
    <row r="4" spans="1:7" ht="12.75">
      <c r="A4" s="2"/>
      <c r="B4" s="2"/>
      <c r="C4" s="2"/>
      <c r="D4" s="2"/>
      <c r="E4" s="2"/>
      <c r="F4" s="2"/>
      <c r="G4" s="22"/>
    </row>
    <row r="5" spans="1:7" ht="12.75">
      <c r="A5" s="1" t="s">
        <v>112</v>
      </c>
      <c r="B5" s="31"/>
      <c r="C5" s="31"/>
      <c r="D5" s="31"/>
      <c r="E5" s="31"/>
      <c r="F5" s="31"/>
      <c r="G5" s="31"/>
    </row>
    <row r="6" spans="1:7" ht="12.75">
      <c r="A6" s="59" t="s">
        <v>113</v>
      </c>
      <c r="B6" s="31"/>
      <c r="C6" s="31"/>
      <c r="D6" s="31"/>
      <c r="E6" s="31"/>
      <c r="F6" s="31"/>
      <c r="G6" s="31"/>
    </row>
    <row r="7" spans="1:7" ht="12.75">
      <c r="A7" s="60"/>
      <c r="B7" s="61"/>
      <c r="C7" s="61"/>
      <c r="D7" s="61"/>
      <c r="E7" s="61"/>
      <c r="F7" s="61"/>
      <c r="G7" s="61"/>
    </row>
    <row r="8" spans="1:7" ht="12.75">
      <c r="A8" s="33" t="s">
        <v>3</v>
      </c>
      <c r="C8" s="62" t="s">
        <v>114</v>
      </c>
      <c r="D8" s="63"/>
      <c r="E8" s="63"/>
      <c r="F8" s="63"/>
      <c r="G8" s="64"/>
    </row>
    <row r="9" spans="1:7" ht="12.75">
      <c r="A9" s="34"/>
      <c r="C9" s="65"/>
      <c r="D9" s="66"/>
      <c r="E9" s="66"/>
      <c r="F9" s="66"/>
      <c r="G9" s="67"/>
    </row>
    <row r="10" spans="1:7" ht="12.75">
      <c r="A10" s="8" t="s">
        <v>8</v>
      </c>
      <c r="C10" s="68" t="s">
        <v>115</v>
      </c>
      <c r="D10" s="69"/>
      <c r="E10" s="69"/>
      <c r="F10" s="69"/>
      <c r="G10" s="70"/>
    </row>
    <row r="11" spans="1:7" ht="12.75">
      <c r="A11" s="8" t="s">
        <v>9</v>
      </c>
      <c r="C11" s="71" t="s">
        <v>116</v>
      </c>
      <c r="D11" s="69"/>
      <c r="E11" s="69"/>
      <c r="F11" s="69"/>
      <c r="G11" s="70"/>
    </row>
    <row r="12" spans="1:7" ht="12.75">
      <c r="A12" s="8" t="s">
        <v>10</v>
      </c>
      <c r="C12" s="68" t="s">
        <v>117</v>
      </c>
      <c r="D12" s="69"/>
      <c r="E12" s="69"/>
      <c r="F12" s="69"/>
      <c r="G12" s="70"/>
    </row>
    <row r="13" spans="1:7" ht="12.75">
      <c r="A13" s="8" t="s">
        <v>11</v>
      </c>
      <c r="C13" s="68" t="s">
        <v>118</v>
      </c>
      <c r="D13" s="69"/>
      <c r="E13" s="69"/>
      <c r="F13" s="69"/>
      <c r="G13" s="70"/>
    </row>
    <row r="14" spans="1:7" ht="12.75">
      <c r="A14" s="8" t="s">
        <v>12</v>
      </c>
      <c r="C14" s="71" t="s">
        <v>116</v>
      </c>
      <c r="D14" s="69"/>
      <c r="E14" s="69"/>
      <c r="F14" s="69"/>
      <c r="G14" s="70"/>
    </row>
    <row r="15" spans="1:7" ht="12.75">
      <c r="A15" s="8" t="s">
        <v>13</v>
      </c>
      <c r="C15" s="68" t="s">
        <v>119</v>
      </c>
      <c r="D15" s="69"/>
      <c r="E15" s="69"/>
      <c r="F15" s="69"/>
      <c r="G15" s="70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1" t="s">
        <v>120</v>
      </c>
      <c r="B18" s="31"/>
      <c r="C18" s="31"/>
      <c r="D18" s="31"/>
      <c r="E18" s="31"/>
      <c r="F18" s="31"/>
      <c r="G18" s="31"/>
    </row>
    <row r="19" spans="1:7" ht="12.75">
      <c r="A19" s="59" t="s">
        <v>121</v>
      </c>
      <c r="B19" s="31"/>
      <c r="C19" s="31"/>
      <c r="D19" s="31"/>
      <c r="E19" s="31"/>
      <c r="F19" s="31"/>
      <c r="G19" s="31"/>
    </row>
    <row r="20" spans="1:7" ht="12.75">
      <c r="A20" s="60"/>
      <c r="B20" s="61"/>
      <c r="C20" s="61"/>
      <c r="D20" s="61"/>
      <c r="E20" s="61"/>
      <c r="F20" s="61"/>
      <c r="G20" s="61"/>
    </row>
    <row r="21" spans="1:7" ht="12.75">
      <c r="A21" s="33" t="s">
        <v>16</v>
      </c>
      <c r="C21" s="62" t="s">
        <v>122</v>
      </c>
      <c r="D21" s="63"/>
      <c r="E21" s="63"/>
      <c r="F21" s="63"/>
      <c r="G21" s="64"/>
    </row>
    <row r="22" spans="1:7" ht="12.75">
      <c r="A22" s="34"/>
      <c r="C22" s="65"/>
      <c r="D22" s="66"/>
      <c r="E22" s="66"/>
      <c r="F22" s="66"/>
      <c r="G22" s="67"/>
    </row>
    <row r="23" spans="1:7" ht="12.75">
      <c r="A23" s="8" t="s">
        <v>17</v>
      </c>
      <c r="C23" s="71" t="s">
        <v>116</v>
      </c>
      <c r="D23" s="69"/>
      <c r="E23" s="69"/>
      <c r="F23" s="69"/>
      <c r="G23" s="70"/>
    </row>
    <row r="24" spans="1:7" ht="12.75">
      <c r="A24" s="8" t="s">
        <v>18</v>
      </c>
      <c r="C24" s="71" t="s">
        <v>116</v>
      </c>
      <c r="D24" s="69"/>
      <c r="E24" s="69"/>
      <c r="F24" s="69"/>
      <c r="G24" s="70"/>
    </row>
    <row r="25" spans="1:7" ht="12.75">
      <c r="A25" s="8" t="s">
        <v>19</v>
      </c>
      <c r="C25" s="71" t="s">
        <v>116</v>
      </c>
      <c r="D25" s="69"/>
      <c r="E25" s="69"/>
      <c r="F25" s="69"/>
      <c r="G25" s="70"/>
    </row>
    <row r="26" spans="1:7" ht="12.75">
      <c r="A26" s="8" t="s">
        <v>20</v>
      </c>
      <c r="C26" s="71" t="s">
        <v>116</v>
      </c>
      <c r="D26" s="69"/>
      <c r="E26" s="69"/>
      <c r="F26" s="69"/>
      <c r="G26" s="70"/>
    </row>
    <row r="27" spans="1:7" ht="12.75">
      <c r="A27" s="8" t="s">
        <v>21</v>
      </c>
      <c r="C27" s="68" t="s">
        <v>123</v>
      </c>
      <c r="D27" s="69"/>
      <c r="E27" s="69"/>
      <c r="F27" s="69"/>
      <c r="G27" s="70"/>
    </row>
    <row r="28" spans="1:7" ht="12.75">
      <c r="A28" s="8" t="s">
        <v>22</v>
      </c>
      <c r="C28" s="68" t="s">
        <v>124</v>
      </c>
      <c r="D28" s="69"/>
      <c r="E28" s="69"/>
      <c r="F28" s="69"/>
      <c r="G28" s="70"/>
    </row>
    <row r="29" spans="1:7" ht="12.75">
      <c r="A29" s="8" t="s">
        <v>23</v>
      </c>
      <c r="C29" s="68" t="s">
        <v>125</v>
      </c>
      <c r="D29" s="69"/>
      <c r="E29" s="69"/>
      <c r="F29" s="69"/>
      <c r="G29" s="70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/>
      <c r="B31" s="2"/>
      <c r="C31" s="2"/>
      <c r="D31" s="2"/>
      <c r="E31" s="2"/>
      <c r="F31" s="2"/>
      <c r="G31" s="2"/>
    </row>
    <row r="32" spans="1:7" ht="12.75">
      <c r="A32" s="3"/>
      <c r="B32" s="2"/>
      <c r="C32" s="2"/>
      <c r="D32" s="2"/>
      <c r="E32" s="2"/>
      <c r="F32" s="2"/>
      <c r="G32" s="2"/>
    </row>
    <row r="33" spans="1:7" ht="12.75">
      <c r="A33" s="3"/>
      <c r="B33" s="2"/>
      <c r="C33" s="2"/>
      <c r="D33" s="2"/>
      <c r="E33" s="2"/>
      <c r="F33" s="2"/>
      <c r="G33" s="2"/>
    </row>
    <row r="34" spans="1:7" ht="12.75">
      <c r="A34" s="3"/>
      <c r="B34" s="2"/>
      <c r="C34" s="2"/>
      <c r="D34" s="2"/>
      <c r="E34" s="2"/>
      <c r="F34" s="2"/>
      <c r="G34" s="2"/>
    </row>
    <row r="35" spans="1:7" ht="12.75">
      <c r="A35" s="3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33" t="s">
        <v>25</v>
      </c>
      <c r="C37" s="62" t="s">
        <v>126</v>
      </c>
      <c r="D37" s="63"/>
      <c r="E37" s="63"/>
      <c r="F37" s="63"/>
      <c r="G37" s="64"/>
    </row>
    <row r="38" spans="1:7" ht="12.75">
      <c r="A38" s="34"/>
      <c r="C38" s="72" t="s">
        <v>127</v>
      </c>
      <c r="D38" s="66"/>
      <c r="E38" s="66"/>
      <c r="F38" s="66"/>
      <c r="G38" s="67"/>
    </row>
    <row r="39" spans="1:7" ht="12.75">
      <c r="A39" s="8" t="s">
        <v>26</v>
      </c>
      <c r="C39" s="71" t="s">
        <v>116</v>
      </c>
      <c r="D39" s="73"/>
      <c r="E39" s="73"/>
      <c r="F39" s="73"/>
      <c r="G39" s="74"/>
    </row>
    <row r="40" spans="1:7" ht="12.75">
      <c r="A40" s="8" t="s">
        <v>27</v>
      </c>
      <c r="C40" s="71" t="s">
        <v>116</v>
      </c>
      <c r="D40" s="73"/>
      <c r="E40" s="73"/>
      <c r="F40" s="73"/>
      <c r="G40" s="74"/>
    </row>
    <row r="41" spans="1:7" ht="12.75">
      <c r="A41" s="8" t="s">
        <v>28</v>
      </c>
      <c r="C41" s="71" t="s">
        <v>116</v>
      </c>
      <c r="D41" s="73"/>
      <c r="E41" s="73"/>
      <c r="F41" s="73"/>
      <c r="G41" s="74"/>
    </row>
    <row r="42" spans="1:7" ht="12.75">
      <c r="A42" s="8" t="s">
        <v>29</v>
      </c>
      <c r="C42" s="75" t="s">
        <v>128</v>
      </c>
      <c r="D42" s="76"/>
      <c r="E42" s="76"/>
      <c r="F42" s="76"/>
      <c r="G42" s="77"/>
    </row>
    <row r="43" spans="1:7" ht="12.75">
      <c r="A43" s="8" t="s">
        <v>30</v>
      </c>
      <c r="C43" s="78" t="s">
        <v>129</v>
      </c>
      <c r="D43" s="79"/>
      <c r="E43" s="79"/>
      <c r="F43" s="79"/>
      <c r="G43" s="80"/>
    </row>
    <row r="44" spans="1:7" ht="12.75">
      <c r="A44" s="8" t="s">
        <v>31</v>
      </c>
      <c r="C44" s="81" t="s">
        <v>130</v>
      </c>
      <c r="D44" s="82"/>
      <c r="E44" s="82"/>
      <c r="F44" s="82"/>
      <c r="G44" s="83"/>
    </row>
    <row r="45" spans="1:7" ht="12.75">
      <c r="A45" s="8" t="s">
        <v>32</v>
      </c>
      <c r="C45" s="68"/>
      <c r="D45" s="73"/>
      <c r="E45" s="73"/>
      <c r="F45" s="73"/>
      <c r="G45" s="74"/>
    </row>
    <row r="46" spans="1:7" ht="12.75">
      <c r="A46" s="8" t="s">
        <v>33</v>
      </c>
      <c r="C46" s="71" t="s">
        <v>116</v>
      </c>
      <c r="D46" s="73"/>
      <c r="E46" s="73"/>
      <c r="F46" s="73"/>
      <c r="G46" s="74"/>
    </row>
    <row r="47" spans="1:7" ht="12.75">
      <c r="A47" s="84" t="s">
        <v>34</v>
      </c>
      <c r="C47" s="71" t="s">
        <v>116</v>
      </c>
      <c r="D47" s="73"/>
      <c r="E47" s="73"/>
      <c r="F47" s="73"/>
      <c r="G47" s="74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33" t="s">
        <v>36</v>
      </c>
      <c r="C49" s="62" t="s">
        <v>131</v>
      </c>
      <c r="D49" s="63"/>
      <c r="E49" s="63"/>
      <c r="F49" s="63"/>
      <c r="G49" s="64"/>
    </row>
    <row r="50" spans="1:7" ht="12.75">
      <c r="A50" s="34"/>
      <c r="C50" s="72" t="s">
        <v>132</v>
      </c>
      <c r="D50" s="66"/>
      <c r="E50" s="66"/>
      <c r="F50" s="66"/>
      <c r="G50" s="67"/>
    </row>
    <row r="51" spans="1:7" ht="12.75">
      <c r="A51" s="8" t="s">
        <v>37</v>
      </c>
      <c r="C51" s="68" t="s">
        <v>133</v>
      </c>
      <c r="D51" s="69"/>
      <c r="E51" s="69"/>
      <c r="F51" s="69"/>
      <c r="G51" s="70"/>
    </row>
    <row r="52" spans="1:7" ht="12.75">
      <c r="A52" s="8" t="s">
        <v>38</v>
      </c>
      <c r="C52" s="68" t="s">
        <v>134</v>
      </c>
      <c r="D52" s="69"/>
      <c r="E52" s="69"/>
      <c r="F52" s="69"/>
      <c r="G52" s="70"/>
    </row>
    <row r="53" spans="1:7" ht="12.75">
      <c r="A53" s="8" t="s">
        <v>39</v>
      </c>
      <c r="C53" s="68" t="s">
        <v>135</v>
      </c>
      <c r="D53" s="69"/>
      <c r="E53" s="69"/>
      <c r="F53" s="69"/>
      <c r="G53" s="70"/>
    </row>
    <row r="54" spans="1:7" ht="12.75">
      <c r="A54" s="8" t="s">
        <v>40</v>
      </c>
      <c r="C54" s="68" t="s">
        <v>136</v>
      </c>
      <c r="D54" s="69"/>
      <c r="E54" s="69"/>
      <c r="F54" s="69"/>
      <c r="G54" s="70"/>
    </row>
    <row r="55" spans="1:7" ht="12.75">
      <c r="A55" s="8" t="s">
        <v>41</v>
      </c>
      <c r="C55" s="68" t="s">
        <v>137</v>
      </c>
      <c r="D55" s="69"/>
      <c r="E55" s="69"/>
      <c r="F55" s="69"/>
      <c r="G55" s="70"/>
    </row>
    <row r="56" spans="1:7" ht="12.75">
      <c r="A56" s="8" t="s">
        <v>42</v>
      </c>
      <c r="C56" s="68" t="s">
        <v>138</v>
      </c>
      <c r="D56" s="69"/>
      <c r="E56" s="69"/>
      <c r="F56" s="69"/>
      <c r="G56" s="70"/>
    </row>
    <row r="57" spans="1:7" ht="12.75">
      <c r="A57" s="8" t="s">
        <v>43</v>
      </c>
      <c r="C57" s="71" t="s">
        <v>116</v>
      </c>
      <c r="D57" s="69"/>
      <c r="E57" s="69"/>
      <c r="F57" s="69"/>
      <c r="G57" s="70"/>
    </row>
    <row r="58" spans="1:7" ht="12.75">
      <c r="A58" s="2"/>
      <c r="C58" s="2"/>
      <c r="D58" s="2"/>
      <c r="E58" s="2"/>
      <c r="F58" s="2"/>
      <c r="G58" s="2"/>
    </row>
    <row r="59" spans="1:7" ht="12.75">
      <c r="A59" s="33" t="s">
        <v>44</v>
      </c>
      <c r="C59" s="62" t="s">
        <v>139</v>
      </c>
      <c r="D59" s="63"/>
      <c r="E59" s="63"/>
      <c r="F59" s="63"/>
      <c r="G59" s="64"/>
    </row>
    <row r="60" spans="1:7" ht="12.75">
      <c r="A60" s="34"/>
      <c r="C60" s="72" t="s">
        <v>140</v>
      </c>
      <c r="D60" s="66"/>
      <c r="E60" s="66"/>
      <c r="F60" s="66"/>
      <c r="G60" s="67"/>
    </row>
    <row r="61" spans="1:7" ht="12.75">
      <c r="A61" s="8" t="s">
        <v>45</v>
      </c>
      <c r="C61" s="71" t="s">
        <v>116</v>
      </c>
      <c r="D61" s="69"/>
      <c r="E61" s="69"/>
      <c r="F61" s="69"/>
      <c r="G61" s="70"/>
    </row>
    <row r="62" spans="1:7" ht="12.75">
      <c r="A62" s="8" t="s">
        <v>46</v>
      </c>
      <c r="C62" s="71" t="s">
        <v>116</v>
      </c>
      <c r="D62" s="69"/>
      <c r="E62" s="69"/>
      <c r="F62" s="69"/>
      <c r="G62" s="70"/>
    </row>
    <row r="63" spans="1:7" ht="12.75">
      <c r="A63" s="8" t="s">
        <v>47</v>
      </c>
      <c r="C63" s="75" t="s">
        <v>141</v>
      </c>
      <c r="D63" s="85"/>
      <c r="E63" s="85"/>
      <c r="F63" s="85"/>
      <c r="G63" s="86"/>
    </row>
    <row r="64" spans="1:7" ht="12.75">
      <c r="A64" s="8" t="s">
        <v>48</v>
      </c>
      <c r="C64" s="78" t="s">
        <v>142</v>
      </c>
      <c r="D64" s="87"/>
      <c r="E64" s="87"/>
      <c r="F64" s="87"/>
      <c r="G64" s="88"/>
    </row>
    <row r="65" spans="1:7" ht="12.75">
      <c r="A65" s="8" t="s">
        <v>49</v>
      </c>
      <c r="C65" s="81" t="s">
        <v>143</v>
      </c>
      <c r="D65" s="89"/>
      <c r="E65" s="89"/>
      <c r="F65" s="89"/>
      <c r="G65" s="90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49" t="s">
        <v>107</v>
      </c>
      <c r="B67" s="27"/>
      <c r="C67" s="27"/>
      <c r="D67" s="27"/>
      <c r="E67" s="27"/>
      <c r="F67" s="28"/>
      <c r="G67" s="39" t="s">
        <v>144</v>
      </c>
    </row>
    <row r="68" spans="1:7" ht="12.75">
      <c r="A68" s="36"/>
      <c r="B68" s="37"/>
      <c r="C68" s="37"/>
      <c r="D68" s="37"/>
      <c r="E68" s="37"/>
      <c r="F68" s="37"/>
      <c r="G68" s="38"/>
    </row>
    <row r="69" spans="1:7" ht="12.75">
      <c r="A69" s="1" t="s">
        <v>145</v>
      </c>
      <c r="B69" s="32"/>
      <c r="C69" s="32"/>
      <c r="D69" s="32"/>
      <c r="E69" s="32"/>
      <c r="F69" s="32"/>
      <c r="G69" s="32"/>
    </row>
    <row r="70" spans="1:7" ht="12.75">
      <c r="A70" s="59" t="s">
        <v>146</v>
      </c>
      <c r="B70" s="32"/>
      <c r="C70" s="32"/>
      <c r="D70" s="32"/>
      <c r="E70" s="32"/>
      <c r="F70" s="32"/>
      <c r="G70" s="32"/>
    </row>
    <row r="71" spans="1:7" ht="12.75">
      <c r="A71" s="3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33" t="s">
        <v>63</v>
      </c>
      <c r="C73" s="62" t="s">
        <v>147</v>
      </c>
      <c r="D73" s="63"/>
      <c r="E73" s="63"/>
      <c r="F73" s="63"/>
      <c r="G73" s="64"/>
    </row>
    <row r="74" spans="1:7" ht="12.75">
      <c r="A74" s="34"/>
      <c r="C74" s="72" t="s">
        <v>132</v>
      </c>
      <c r="D74" s="66"/>
      <c r="E74" s="66"/>
      <c r="F74" s="66"/>
      <c r="G74" s="67"/>
    </row>
    <row r="75" spans="1:7" ht="12.75">
      <c r="A75" s="8" t="s">
        <v>64</v>
      </c>
      <c r="C75" s="71" t="s">
        <v>116</v>
      </c>
      <c r="D75" s="69"/>
      <c r="E75" s="69"/>
      <c r="F75" s="69"/>
      <c r="G75" s="70"/>
    </row>
    <row r="76" spans="1:7" ht="12.75">
      <c r="A76" s="8" t="s">
        <v>65</v>
      </c>
      <c r="C76" s="71" t="s">
        <v>116</v>
      </c>
      <c r="D76" s="69"/>
      <c r="E76" s="69"/>
      <c r="F76" s="69"/>
      <c r="G76" s="70"/>
    </row>
    <row r="77" spans="1:7" ht="12.75">
      <c r="A77" s="8" t="s">
        <v>66</v>
      </c>
      <c r="C77" s="71" t="s">
        <v>116</v>
      </c>
      <c r="D77" s="69"/>
      <c r="E77" s="69"/>
      <c r="F77" s="69"/>
      <c r="G77" s="70"/>
    </row>
    <row r="78" spans="1:7" ht="12.75">
      <c r="A78" s="8" t="s">
        <v>67</v>
      </c>
      <c r="C78" s="71" t="s">
        <v>116</v>
      </c>
      <c r="D78" s="69"/>
      <c r="E78" s="69"/>
      <c r="F78" s="69"/>
      <c r="G78" s="70"/>
    </row>
    <row r="79" spans="1:7" ht="12.75">
      <c r="A79" s="8" t="s">
        <v>68</v>
      </c>
      <c r="C79" s="68" t="s">
        <v>148</v>
      </c>
      <c r="D79" s="69"/>
      <c r="E79" s="69"/>
      <c r="F79" s="69"/>
      <c r="G79" s="70"/>
    </row>
    <row r="80" spans="1:7" ht="12.75">
      <c r="A80" s="8" t="s">
        <v>43</v>
      </c>
      <c r="C80" s="71" t="s">
        <v>116</v>
      </c>
      <c r="D80" s="69"/>
      <c r="E80" s="69"/>
      <c r="F80" s="69"/>
      <c r="G80" s="70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33" t="s">
        <v>69</v>
      </c>
      <c r="C82" s="62" t="s">
        <v>149</v>
      </c>
      <c r="D82" s="63"/>
      <c r="E82" s="63"/>
      <c r="F82" s="63"/>
      <c r="G82" s="64"/>
    </row>
    <row r="83" spans="1:7" ht="12.75">
      <c r="A83" s="34" t="s">
        <v>70</v>
      </c>
      <c r="C83" s="72" t="s">
        <v>150</v>
      </c>
      <c r="D83" s="66"/>
      <c r="E83" s="66"/>
      <c r="F83" s="66"/>
      <c r="G83" s="67"/>
    </row>
    <row r="84" spans="1:7" ht="12.75">
      <c r="A84" s="8" t="s">
        <v>71</v>
      </c>
      <c r="C84" s="71" t="s">
        <v>116</v>
      </c>
      <c r="D84" s="69"/>
      <c r="E84" s="69"/>
      <c r="F84" s="69"/>
      <c r="G84" s="70"/>
    </row>
    <row r="85" spans="1:7" ht="12.75">
      <c r="A85" s="8" t="s">
        <v>72</v>
      </c>
      <c r="C85" s="68" t="s">
        <v>151</v>
      </c>
      <c r="D85" s="69"/>
      <c r="E85" s="69"/>
      <c r="F85" s="69"/>
      <c r="G85" s="70"/>
    </row>
    <row r="86" spans="1:7" ht="12.75">
      <c r="A86" s="8" t="s">
        <v>73</v>
      </c>
      <c r="C86" s="71" t="s">
        <v>116</v>
      </c>
      <c r="D86" s="69"/>
      <c r="E86" s="69"/>
      <c r="F86" s="69"/>
      <c r="G86" s="70"/>
    </row>
    <row r="87" spans="1:7" ht="12.75">
      <c r="A87" s="8" t="s">
        <v>74</v>
      </c>
      <c r="C87" s="71" t="s">
        <v>116</v>
      </c>
      <c r="D87" s="69"/>
      <c r="E87" s="69"/>
      <c r="F87" s="69"/>
      <c r="G87" s="70"/>
    </row>
    <row r="88" spans="1:7" ht="12.75">
      <c r="A88" s="8" t="s">
        <v>43</v>
      </c>
      <c r="C88" s="68" t="s">
        <v>152</v>
      </c>
      <c r="D88" s="69"/>
      <c r="E88" s="69"/>
      <c r="F88" s="69"/>
      <c r="G88" s="70"/>
    </row>
    <row r="89" spans="1:7" ht="12.75">
      <c r="A89" s="2"/>
      <c r="B89" s="2"/>
      <c r="C89" s="2"/>
      <c r="D89" s="2"/>
      <c r="E89" s="2"/>
      <c r="F89" s="2"/>
      <c r="G89" s="2"/>
    </row>
    <row r="90" ht="12.75">
      <c r="A90" s="33" t="s">
        <v>78</v>
      </c>
    </row>
    <row r="91" ht="12.75">
      <c r="A91" s="34"/>
    </row>
    <row r="92" spans="1:7" ht="12.75">
      <c r="A92" s="8" t="s">
        <v>79</v>
      </c>
      <c r="C92" s="68" t="s">
        <v>153</v>
      </c>
      <c r="D92" s="69"/>
      <c r="E92" s="69"/>
      <c r="F92" s="69"/>
      <c r="G92" s="70"/>
    </row>
    <row r="93" spans="1:7" ht="12.75">
      <c r="A93" s="8" t="s">
        <v>80</v>
      </c>
      <c r="C93" s="68" t="s">
        <v>154</v>
      </c>
      <c r="D93" s="69"/>
      <c r="E93" s="69"/>
      <c r="F93" s="69"/>
      <c r="G93" s="70"/>
    </row>
    <row r="94" spans="1:7" ht="12.75">
      <c r="A94" s="8" t="s">
        <v>81</v>
      </c>
      <c r="C94" s="68" t="s">
        <v>155</v>
      </c>
      <c r="D94" s="69"/>
      <c r="E94" s="69"/>
      <c r="F94" s="69"/>
      <c r="G94" s="70"/>
    </row>
    <row r="95" spans="1:7" ht="12.75">
      <c r="A95" s="8" t="s">
        <v>82</v>
      </c>
      <c r="C95" s="68" t="s">
        <v>156</v>
      </c>
      <c r="D95" s="69"/>
      <c r="E95" s="69"/>
      <c r="F95" s="69"/>
      <c r="G95" s="70"/>
    </row>
    <row r="96" spans="1:7" ht="12.75">
      <c r="A96" s="8" t="s">
        <v>83</v>
      </c>
      <c r="C96" s="68" t="s">
        <v>157</v>
      </c>
      <c r="D96" s="69"/>
      <c r="E96" s="69"/>
      <c r="F96" s="69"/>
      <c r="G96" s="70"/>
    </row>
    <row r="97" spans="1:7" ht="12.75">
      <c r="A97" s="8" t="s">
        <v>84</v>
      </c>
      <c r="C97" s="68" t="s">
        <v>158</v>
      </c>
      <c r="D97" s="69"/>
      <c r="E97" s="69"/>
      <c r="F97" s="69"/>
      <c r="G97" s="70"/>
    </row>
    <row r="98" spans="1:7" ht="12.75">
      <c r="A98" s="8" t="s">
        <v>85</v>
      </c>
      <c r="C98" s="68" t="s">
        <v>159</v>
      </c>
      <c r="D98" s="69"/>
      <c r="E98" s="69"/>
      <c r="F98" s="69"/>
      <c r="G98" s="70"/>
    </row>
    <row r="99" spans="1:7" ht="12.75">
      <c r="A99" s="8" t="s">
        <v>86</v>
      </c>
      <c r="C99" s="68" t="s">
        <v>160</v>
      </c>
      <c r="D99" s="69"/>
      <c r="E99" s="69"/>
      <c r="F99" s="69"/>
      <c r="G99" s="7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1.421875" defaultRowHeight="12.75"/>
  <sheetData>
    <row r="1" spans="1:8" s="97" customFormat="1" ht="12">
      <c r="A1" s="91" t="s">
        <v>79</v>
      </c>
      <c r="B1" s="92"/>
      <c r="C1" s="93">
        <v>38533</v>
      </c>
      <c r="D1" s="94"/>
      <c r="E1" s="93">
        <v>38898</v>
      </c>
      <c r="F1" s="94"/>
      <c r="G1" s="95" t="s">
        <v>184</v>
      </c>
      <c r="H1" s="96"/>
    </row>
    <row r="2" spans="1:8" s="97" customFormat="1" ht="12">
      <c r="A2" s="98"/>
      <c r="B2" s="99"/>
      <c r="C2" s="100" t="s">
        <v>161</v>
      </c>
      <c r="D2" s="100" t="s">
        <v>162</v>
      </c>
      <c r="E2" s="100" t="s">
        <v>161</v>
      </c>
      <c r="F2" s="100" t="s">
        <v>162</v>
      </c>
      <c r="G2" s="100" t="s">
        <v>161</v>
      </c>
      <c r="H2" s="100" t="s">
        <v>162</v>
      </c>
    </row>
    <row r="3" spans="1:10" s="105" customFormat="1" ht="12">
      <c r="A3" s="101" t="s">
        <v>0</v>
      </c>
      <c r="B3" s="102" t="s">
        <v>163</v>
      </c>
      <c r="C3" s="103">
        <v>3097</v>
      </c>
      <c r="D3" s="103">
        <v>116314</v>
      </c>
      <c r="E3" s="103">
        <v>2913</v>
      </c>
      <c r="F3" s="103">
        <v>98695</v>
      </c>
      <c r="G3" s="104">
        <f>E3/C3-1</f>
        <v>-0.05941233451727479</v>
      </c>
      <c r="H3" s="104">
        <f>F3/D3-1</f>
        <v>-0.1514778960400296</v>
      </c>
      <c r="I3" s="113"/>
      <c r="J3" s="113"/>
    </row>
    <row r="4" spans="1:10" s="105" customFormat="1" ht="12">
      <c r="A4" s="101" t="s">
        <v>88</v>
      </c>
      <c r="B4" s="102" t="s">
        <v>164</v>
      </c>
      <c r="C4" s="103">
        <v>2472</v>
      </c>
      <c r="D4" s="103">
        <v>44261</v>
      </c>
      <c r="E4" s="103">
        <v>2271</v>
      </c>
      <c r="F4" s="103">
        <v>38753</v>
      </c>
      <c r="G4" s="104">
        <f aca="true" t="shared" si="0" ref="G4:G13">E4/C4-1</f>
        <v>-0.0813106796116505</v>
      </c>
      <c r="H4" s="104">
        <f aca="true" t="shared" si="1" ref="H4:H13">F4/D4-1</f>
        <v>-0.12444364112875894</v>
      </c>
      <c r="I4" s="113"/>
      <c r="J4" s="113"/>
    </row>
    <row r="5" spans="1:10" s="105" customFormat="1" ht="12">
      <c r="A5" s="101" t="s">
        <v>90</v>
      </c>
      <c r="B5" s="102" t="s">
        <v>165</v>
      </c>
      <c r="C5" s="103">
        <v>2267</v>
      </c>
      <c r="D5" s="103">
        <v>47430</v>
      </c>
      <c r="E5" s="103">
        <v>2029</v>
      </c>
      <c r="F5" s="103">
        <v>41126</v>
      </c>
      <c r="G5" s="104">
        <f t="shared" si="0"/>
        <v>-0.10498456109395682</v>
      </c>
      <c r="H5" s="104">
        <f t="shared" si="1"/>
        <v>-0.1329116592873708</v>
      </c>
      <c r="I5" s="113"/>
      <c r="J5" s="113"/>
    </row>
    <row r="6" spans="1:10" s="105" customFormat="1" ht="12">
      <c r="A6" s="101" t="s">
        <v>92</v>
      </c>
      <c r="B6" s="102" t="s">
        <v>166</v>
      </c>
      <c r="C6" s="103">
        <v>2348</v>
      </c>
      <c r="D6" s="103">
        <v>39954</v>
      </c>
      <c r="E6" s="103">
        <v>2206</v>
      </c>
      <c r="F6" s="103">
        <v>34574</v>
      </c>
      <c r="G6" s="104">
        <f t="shared" si="0"/>
        <v>-0.060477001703577504</v>
      </c>
      <c r="H6" s="104">
        <f t="shared" si="1"/>
        <v>-0.1346548530810432</v>
      </c>
      <c r="I6" s="113"/>
      <c r="J6" s="113"/>
    </row>
    <row r="7" spans="1:10" s="105" customFormat="1" ht="12">
      <c r="A7" s="101" t="s">
        <v>94</v>
      </c>
      <c r="B7" s="102" t="s">
        <v>167</v>
      </c>
      <c r="C7" s="103">
        <v>2511</v>
      </c>
      <c r="D7" s="103">
        <v>65230</v>
      </c>
      <c r="E7" s="103">
        <v>2325</v>
      </c>
      <c r="F7" s="103">
        <v>56061</v>
      </c>
      <c r="G7" s="104">
        <f t="shared" si="0"/>
        <v>-0.07407407407407407</v>
      </c>
      <c r="H7" s="104">
        <f t="shared" si="1"/>
        <v>-0.1405641575961981</v>
      </c>
      <c r="I7" s="113"/>
      <c r="J7" s="113"/>
    </row>
    <row r="8" spans="1:10" s="105" customFormat="1" ht="12">
      <c r="A8" s="101" t="s">
        <v>96</v>
      </c>
      <c r="B8" s="102" t="s">
        <v>168</v>
      </c>
      <c r="C8" s="103">
        <v>4082</v>
      </c>
      <c r="D8" s="103">
        <v>90074</v>
      </c>
      <c r="E8" s="103">
        <v>3686</v>
      </c>
      <c r="F8" s="103">
        <v>77894</v>
      </c>
      <c r="G8" s="104">
        <f t="shared" si="0"/>
        <v>-0.09701126898579127</v>
      </c>
      <c r="H8" s="104">
        <f t="shared" si="1"/>
        <v>-0.13522215067611076</v>
      </c>
      <c r="I8" s="113"/>
      <c r="J8" s="113"/>
    </row>
    <row r="9" spans="1:10" s="105" customFormat="1" ht="12">
      <c r="A9" s="101" t="s">
        <v>98</v>
      </c>
      <c r="B9" s="102" t="s">
        <v>169</v>
      </c>
      <c r="C9" s="103">
        <v>2513</v>
      </c>
      <c r="D9" s="103">
        <v>53835</v>
      </c>
      <c r="E9" s="103">
        <v>2351</v>
      </c>
      <c r="F9" s="103">
        <v>46701</v>
      </c>
      <c r="G9" s="104">
        <f t="shared" si="0"/>
        <v>-0.06446478312773574</v>
      </c>
      <c r="H9" s="104">
        <f t="shared" si="1"/>
        <v>-0.13251602117581496</v>
      </c>
      <c r="I9" s="113"/>
      <c r="J9" s="113"/>
    </row>
    <row r="10" spans="1:10" s="105" customFormat="1" ht="12">
      <c r="A10" s="101" t="s">
        <v>100</v>
      </c>
      <c r="B10" s="102" t="s">
        <v>170</v>
      </c>
      <c r="C10" s="103">
        <v>2352</v>
      </c>
      <c r="D10" s="103">
        <v>54267</v>
      </c>
      <c r="E10" s="103">
        <v>2182</v>
      </c>
      <c r="F10" s="103">
        <v>47456</v>
      </c>
      <c r="G10" s="104">
        <f t="shared" si="0"/>
        <v>-0.07227891156462585</v>
      </c>
      <c r="H10" s="104">
        <f t="shared" si="1"/>
        <v>-0.12550905706967397</v>
      </c>
      <c r="I10" s="113"/>
      <c r="J10" s="113"/>
    </row>
    <row r="11" spans="1:8" s="105" customFormat="1" ht="12">
      <c r="A11" s="68" t="s">
        <v>50</v>
      </c>
      <c r="B11" s="106"/>
      <c r="C11" s="103">
        <v>21642</v>
      </c>
      <c r="D11" s="103">
        <v>511365</v>
      </c>
      <c r="E11" s="103">
        <f>SUM(E3:E10)</f>
        <v>19963</v>
      </c>
      <c r="F11" s="103">
        <f>SUM(F3:F10)</f>
        <v>441260</v>
      </c>
      <c r="G11" s="104">
        <f t="shared" si="0"/>
        <v>-0.07758063025598372</v>
      </c>
      <c r="H11" s="104">
        <f t="shared" si="1"/>
        <v>-0.13709385663860452</v>
      </c>
    </row>
    <row r="12" spans="3:8" ht="12.75">
      <c r="C12" s="112"/>
      <c r="D12" s="112"/>
      <c r="E12" s="107"/>
      <c r="F12" s="107"/>
      <c r="G12" s="107"/>
      <c r="H12" s="107"/>
    </row>
    <row r="13" spans="1:8" s="97" customFormat="1" ht="12">
      <c r="A13" s="108" t="s">
        <v>171</v>
      </c>
      <c r="B13" s="109"/>
      <c r="C13" s="110">
        <v>158894</v>
      </c>
      <c r="D13" s="110">
        <v>2438711</v>
      </c>
      <c r="E13" s="110">
        <v>149186</v>
      </c>
      <c r="F13" s="110">
        <v>2196205</v>
      </c>
      <c r="G13" s="111">
        <f t="shared" si="0"/>
        <v>-0.0610973353304719</v>
      </c>
      <c r="H13" s="111">
        <f t="shared" si="1"/>
        <v>-0.09944023707606187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0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350</v>
      </c>
      <c r="C8" s="10">
        <f aca="true" t="shared" si="0" ref="C8:C13">B8/B$14</f>
        <v>0.18878101402373246</v>
      </c>
      <c r="D8" s="9">
        <v>22839</v>
      </c>
      <c r="E8" s="10">
        <f aca="true" t="shared" si="1" ref="E8:E13">D8/D$14</f>
        <v>0.2658541695767565</v>
      </c>
      <c r="G8" s="20">
        <f aca="true" t="shared" si="2" ref="G8:G14">B8/D8</f>
        <v>0.015324663952011909</v>
      </c>
    </row>
    <row r="9" spans="1:7" ht="12">
      <c r="A9" s="8" t="s">
        <v>9</v>
      </c>
      <c r="B9" s="9">
        <v>64</v>
      </c>
      <c r="C9" s="10">
        <f t="shared" si="0"/>
        <v>0.034519956850053934</v>
      </c>
      <c r="D9" s="9">
        <v>4198</v>
      </c>
      <c r="E9" s="10">
        <f t="shared" si="1"/>
        <v>0.04886622898915118</v>
      </c>
      <c r="G9" s="20">
        <f t="shared" si="2"/>
        <v>0.015245354930919485</v>
      </c>
    </row>
    <row r="10" spans="1:7" ht="12">
      <c r="A10" s="8" t="s">
        <v>10</v>
      </c>
      <c r="B10" s="9">
        <v>297</v>
      </c>
      <c r="C10" s="10">
        <f t="shared" si="0"/>
        <v>0.16019417475728157</v>
      </c>
      <c r="D10" s="9">
        <v>21446</v>
      </c>
      <c r="E10" s="10">
        <f t="shared" si="1"/>
        <v>0.2496391488569167</v>
      </c>
      <c r="G10" s="20">
        <f t="shared" si="2"/>
        <v>0.013848736361092977</v>
      </c>
    </row>
    <row r="11" spans="1:7" ht="12">
      <c r="A11" s="8" t="s">
        <v>11</v>
      </c>
      <c r="B11" s="9">
        <v>61</v>
      </c>
      <c r="C11" s="10">
        <f t="shared" si="0"/>
        <v>0.03290183387270766</v>
      </c>
      <c r="D11" s="9">
        <v>8036</v>
      </c>
      <c r="E11" s="10">
        <f t="shared" si="1"/>
        <v>0.0935419285747544</v>
      </c>
      <c r="G11" s="20">
        <f t="shared" si="2"/>
        <v>0.007590841214534594</v>
      </c>
    </row>
    <row r="12" spans="1:7" ht="12">
      <c r="A12" s="8" t="s">
        <v>12</v>
      </c>
      <c r="B12" s="9">
        <v>123</v>
      </c>
      <c r="C12" s="10">
        <f t="shared" si="0"/>
        <v>0.06634304207119741</v>
      </c>
      <c r="D12" s="9">
        <v>3288</v>
      </c>
      <c r="E12" s="10">
        <f t="shared" si="1"/>
        <v>0.038273501885738234</v>
      </c>
      <c r="G12" s="20">
        <f t="shared" si="2"/>
        <v>0.037408759124087594</v>
      </c>
    </row>
    <row r="13" spans="1:7" ht="12">
      <c r="A13" s="8" t="s">
        <v>13</v>
      </c>
      <c r="B13" s="9">
        <v>959</v>
      </c>
      <c r="C13" s="10">
        <f t="shared" si="0"/>
        <v>0.517259978425027</v>
      </c>
      <c r="D13" s="9">
        <v>26101</v>
      </c>
      <c r="E13" s="10">
        <f t="shared" si="1"/>
        <v>0.30382502211668294</v>
      </c>
      <c r="G13" s="20">
        <f t="shared" si="2"/>
        <v>0.036741887284012106</v>
      </c>
    </row>
    <row r="14" spans="1:7" ht="12">
      <c r="A14" s="12" t="s">
        <v>14</v>
      </c>
      <c r="B14" s="35">
        <f>SUM(B8:B13)</f>
        <v>1854</v>
      </c>
      <c r="C14" s="14">
        <v>1</v>
      </c>
      <c r="D14" s="13">
        <f>SUM(D8:D13)</f>
        <v>85908</v>
      </c>
      <c r="E14" s="14">
        <v>1</v>
      </c>
      <c r="G14" s="29">
        <f t="shared" si="2"/>
        <v>0.021581226428272104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319</v>
      </c>
      <c r="C21" s="10">
        <f aca="true" t="shared" si="3" ref="C21:C27">B21/B$28</f>
        <v>0.1431777378815081</v>
      </c>
      <c r="D21" s="9">
        <v>19026</v>
      </c>
      <c r="E21" s="10">
        <f aca="true" t="shared" si="4" ref="E21:E27">D21/D$28</f>
        <v>0.19986553774397547</v>
      </c>
      <c r="G21" s="20">
        <f aca="true" t="shared" si="5" ref="G21:G28">B21/D21</f>
        <v>0.016766530011563124</v>
      </c>
    </row>
    <row r="22" spans="1:7" ht="12">
      <c r="A22" s="8" t="s">
        <v>18</v>
      </c>
      <c r="B22" s="9">
        <v>153</v>
      </c>
      <c r="C22" s="10">
        <f t="shared" si="3"/>
        <v>0.06867145421903052</v>
      </c>
      <c r="D22" s="9">
        <v>4289</v>
      </c>
      <c r="E22" s="10">
        <f t="shared" si="4"/>
        <v>0.0450553606319726</v>
      </c>
      <c r="G22" s="20">
        <f t="shared" si="5"/>
        <v>0.035672650967591514</v>
      </c>
    </row>
    <row r="23" spans="1:7" ht="12">
      <c r="A23" s="8" t="s">
        <v>19</v>
      </c>
      <c r="B23" s="9">
        <v>303</v>
      </c>
      <c r="C23" s="10">
        <f t="shared" si="3"/>
        <v>0.1359964093357271</v>
      </c>
      <c r="D23" s="9">
        <v>7153</v>
      </c>
      <c r="E23" s="10">
        <f t="shared" si="4"/>
        <v>0.07514129041746329</v>
      </c>
      <c r="G23" s="20">
        <f t="shared" si="5"/>
        <v>0.042359849014399556</v>
      </c>
    </row>
    <row r="24" spans="1:7" ht="12">
      <c r="A24" s="8" t="s">
        <v>20</v>
      </c>
      <c r="B24" s="9">
        <v>83</v>
      </c>
      <c r="C24" s="10">
        <f t="shared" si="3"/>
        <v>0.037253141831238776</v>
      </c>
      <c r="D24" s="9">
        <v>4262</v>
      </c>
      <c r="E24" s="10">
        <f t="shared" si="4"/>
        <v>0.04477172931067084</v>
      </c>
      <c r="G24" s="20">
        <f t="shared" si="5"/>
        <v>0.01947442515251056</v>
      </c>
    </row>
    <row r="25" spans="1:7" ht="12">
      <c r="A25" s="8" t="s">
        <v>21</v>
      </c>
      <c r="B25" s="9">
        <v>870</v>
      </c>
      <c r="C25" s="10">
        <f t="shared" si="3"/>
        <v>0.3904847396768402</v>
      </c>
      <c r="D25" s="9">
        <v>40976</v>
      </c>
      <c r="E25" s="10">
        <f t="shared" si="4"/>
        <v>0.4304472970985566</v>
      </c>
      <c r="G25" s="20">
        <f t="shared" si="5"/>
        <v>0.021231940648184303</v>
      </c>
    </row>
    <row r="26" spans="1:7" ht="12">
      <c r="A26" s="8" t="s">
        <v>22</v>
      </c>
      <c r="B26" s="9">
        <v>193</v>
      </c>
      <c r="C26" s="10">
        <f t="shared" si="3"/>
        <v>0.08662477558348294</v>
      </c>
      <c r="D26" s="9">
        <v>9970</v>
      </c>
      <c r="E26" s="10">
        <f t="shared" si="4"/>
        <v>0.10473349160661387</v>
      </c>
      <c r="G26" s="20">
        <f t="shared" si="5"/>
        <v>0.019358074222668005</v>
      </c>
    </row>
    <row r="27" spans="1:7" ht="12">
      <c r="A27" s="8" t="s">
        <v>23</v>
      </c>
      <c r="B27" s="9">
        <v>307</v>
      </c>
      <c r="C27" s="10">
        <f t="shared" si="3"/>
        <v>0.13779174147217235</v>
      </c>
      <c r="D27" s="9">
        <v>9518</v>
      </c>
      <c r="E27" s="10">
        <f t="shared" si="4"/>
        <v>0.09998529319074731</v>
      </c>
      <c r="G27" s="20">
        <f t="shared" si="5"/>
        <v>0.0322546753519647</v>
      </c>
    </row>
    <row r="28" spans="1:7" ht="12">
      <c r="A28" s="12" t="s">
        <v>14</v>
      </c>
      <c r="B28" s="46">
        <f>SUM(B21:B27)</f>
        <v>2228</v>
      </c>
      <c r="C28" s="14">
        <v>1</v>
      </c>
      <c r="D28" s="13">
        <f>SUM(D21:D27)</f>
        <v>95194</v>
      </c>
      <c r="E28" s="14">
        <v>1</v>
      </c>
      <c r="G28" s="29">
        <f t="shared" si="5"/>
        <v>0.02340483643927138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14</v>
      </c>
      <c r="C34" s="10">
        <f aca="true" t="shared" si="6" ref="C34:C42">B34/B$43</f>
        <v>0.0438871473354232</v>
      </c>
    </row>
    <row r="35" spans="1:3" ht="12">
      <c r="A35" s="8" t="s">
        <v>27</v>
      </c>
      <c r="B35" s="9">
        <v>0</v>
      </c>
      <c r="C35" s="10">
        <f t="shared" si="6"/>
        <v>0</v>
      </c>
    </row>
    <row r="36" spans="1:3" ht="12">
      <c r="A36" s="8" t="s">
        <v>28</v>
      </c>
      <c r="B36" s="9">
        <v>2</v>
      </c>
      <c r="C36" s="10">
        <f t="shared" si="6"/>
        <v>0.006269592476489028</v>
      </c>
    </row>
    <row r="37" spans="1:3" ht="12">
      <c r="A37" s="8" t="s">
        <v>29</v>
      </c>
      <c r="B37" s="9">
        <v>59</v>
      </c>
      <c r="C37" s="10">
        <f t="shared" si="6"/>
        <v>0.18495297805642633</v>
      </c>
    </row>
    <row r="38" spans="1:3" ht="12">
      <c r="A38" s="8" t="s">
        <v>30</v>
      </c>
      <c r="B38" s="9">
        <v>191</v>
      </c>
      <c r="C38" s="10">
        <f t="shared" si="6"/>
        <v>0.5987460815047022</v>
      </c>
    </row>
    <row r="39" spans="1:3" ht="12">
      <c r="A39" s="8" t="s">
        <v>31</v>
      </c>
      <c r="B39" s="9">
        <v>24</v>
      </c>
      <c r="C39" s="10">
        <f t="shared" si="6"/>
        <v>0.07523510971786834</v>
      </c>
    </row>
    <row r="40" spans="1:3" ht="12">
      <c r="A40" s="8" t="s">
        <v>32</v>
      </c>
      <c r="B40" s="9">
        <v>15</v>
      </c>
      <c r="C40" s="10">
        <f t="shared" si="6"/>
        <v>0.047021943573667714</v>
      </c>
    </row>
    <row r="41" spans="1:3" ht="12">
      <c r="A41" s="8" t="s">
        <v>33</v>
      </c>
      <c r="B41" s="9">
        <v>9</v>
      </c>
      <c r="C41" s="10">
        <f t="shared" si="6"/>
        <v>0.02821316614420063</v>
      </c>
    </row>
    <row r="42" spans="1:3" ht="12">
      <c r="A42" s="11" t="s">
        <v>34</v>
      </c>
      <c r="B42" s="9">
        <v>5</v>
      </c>
      <c r="C42" s="10">
        <f t="shared" si="6"/>
        <v>0.01567398119122257</v>
      </c>
    </row>
    <row r="43" spans="1:3" ht="12">
      <c r="A43" s="12" t="s">
        <v>35</v>
      </c>
      <c r="B43" s="35">
        <f>SUM(B34:B42)</f>
        <v>319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53</v>
      </c>
      <c r="C47" s="10">
        <f aca="true" t="shared" si="7" ref="C47:C53">B47/B$54</f>
        <v>0.16614420062695925</v>
      </c>
      <c r="D47" s="9">
        <v>8558</v>
      </c>
      <c r="E47" s="10">
        <f aca="true" t="shared" si="8" ref="E47:E53">D47/D$54</f>
        <v>0.449805529275728</v>
      </c>
      <c r="G47" s="20">
        <f aca="true" t="shared" si="9" ref="G47:G54">B47/D47</f>
        <v>0.006193035756017761</v>
      </c>
    </row>
    <row r="48" spans="1:7" ht="12">
      <c r="A48" s="8" t="s">
        <v>38</v>
      </c>
      <c r="B48" s="9">
        <v>53</v>
      </c>
      <c r="C48" s="10">
        <f t="shared" si="7"/>
        <v>0.16614420062695925</v>
      </c>
      <c r="D48" s="9">
        <v>3161</v>
      </c>
      <c r="E48" s="10">
        <f t="shared" si="8"/>
        <v>0.16614107011458004</v>
      </c>
      <c r="G48" s="20">
        <f t="shared" si="9"/>
        <v>0.01676684593483075</v>
      </c>
    </row>
    <row r="49" spans="1:7" ht="12">
      <c r="A49" s="8" t="s">
        <v>39</v>
      </c>
      <c r="B49" s="9">
        <v>59</v>
      </c>
      <c r="C49" s="10">
        <f t="shared" si="7"/>
        <v>0.18495297805642633</v>
      </c>
      <c r="D49" s="9">
        <v>2809</v>
      </c>
      <c r="E49" s="10">
        <f t="shared" si="8"/>
        <v>0.1476400714811311</v>
      </c>
      <c r="G49" s="20">
        <f t="shared" si="9"/>
        <v>0.021003915984336062</v>
      </c>
    </row>
    <row r="50" spans="1:7" ht="12">
      <c r="A50" s="8" t="s">
        <v>40</v>
      </c>
      <c r="B50" s="9">
        <v>81</v>
      </c>
      <c r="C50" s="10">
        <f t="shared" si="7"/>
        <v>0.25391849529780564</v>
      </c>
      <c r="D50" s="9">
        <v>2356</v>
      </c>
      <c r="E50" s="10">
        <f t="shared" si="8"/>
        <v>0.12383054767160727</v>
      </c>
      <c r="G50" s="20">
        <f t="shared" si="9"/>
        <v>0.03438030560271647</v>
      </c>
    </row>
    <row r="51" spans="1:7" ht="12">
      <c r="A51" s="8" t="s">
        <v>41</v>
      </c>
      <c r="B51" s="9">
        <v>31</v>
      </c>
      <c r="C51" s="10">
        <f t="shared" si="7"/>
        <v>0.09717868338557993</v>
      </c>
      <c r="D51" s="9">
        <v>615</v>
      </c>
      <c r="E51" s="10">
        <f t="shared" si="8"/>
        <v>0.032324187953327026</v>
      </c>
      <c r="G51" s="20">
        <f t="shared" si="9"/>
        <v>0.05040650406504065</v>
      </c>
    </row>
    <row r="52" spans="1:7" ht="12">
      <c r="A52" s="8" t="s">
        <v>42</v>
      </c>
      <c r="B52" s="9">
        <v>42</v>
      </c>
      <c r="C52" s="10">
        <f t="shared" si="7"/>
        <v>0.13166144200626959</v>
      </c>
      <c r="D52" s="9">
        <v>1116</v>
      </c>
      <c r="E52" s="10">
        <f t="shared" si="8"/>
        <v>0.0586565752128666</v>
      </c>
      <c r="G52" s="20">
        <f t="shared" si="9"/>
        <v>0.03763440860215054</v>
      </c>
    </row>
    <row r="53" spans="1:7" ht="12">
      <c r="A53" s="8" t="s">
        <v>43</v>
      </c>
      <c r="B53" s="9">
        <v>0</v>
      </c>
      <c r="C53" s="10">
        <f t="shared" si="7"/>
        <v>0</v>
      </c>
      <c r="D53" s="9">
        <v>411</v>
      </c>
      <c r="E53" s="10">
        <f t="shared" si="8"/>
        <v>0.021602018290760014</v>
      </c>
      <c r="G53" s="20">
        <f t="shared" si="9"/>
        <v>0</v>
      </c>
    </row>
    <row r="54" spans="1:7" ht="12">
      <c r="A54" s="12" t="s">
        <v>14</v>
      </c>
      <c r="B54" s="35">
        <f>SUM(B47:B53)</f>
        <v>319</v>
      </c>
      <c r="C54" s="14">
        <v>1</v>
      </c>
      <c r="D54" s="13">
        <f>SUM(D47:D53)</f>
        <v>19026</v>
      </c>
      <c r="E54" s="14">
        <v>1</v>
      </c>
      <c r="G54" s="29">
        <f t="shared" si="9"/>
        <v>0.016766530011563124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134</v>
      </c>
      <c r="C58" s="10">
        <f>B58/B$63</f>
        <v>0.4200626959247649</v>
      </c>
      <c r="D58" s="9">
        <v>9212</v>
      </c>
      <c r="E58" s="10">
        <f>D58/D$63</f>
        <v>0.4841795437821928</v>
      </c>
      <c r="G58" s="20">
        <f aca="true" t="shared" si="10" ref="G58:G63">B58/D58</f>
        <v>0.014546244029526704</v>
      </c>
    </row>
    <row r="59" spans="1:7" ht="12">
      <c r="A59" s="8" t="s">
        <v>46</v>
      </c>
      <c r="B59" s="9">
        <v>71</v>
      </c>
      <c r="C59" s="10">
        <f>B59/B$63</f>
        <v>0.2225705329153605</v>
      </c>
      <c r="D59" s="9">
        <v>4506</v>
      </c>
      <c r="E59" s="10">
        <f>D59/D$63</f>
        <v>0.23683380637023022</v>
      </c>
      <c r="G59" s="20">
        <f t="shared" si="10"/>
        <v>0.01575676875277408</v>
      </c>
    </row>
    <row r="60" spans="1:7" ht="12">
      <c r="A60" s="8" t="s">
        <v>47</v>
      </c>
      <c r="B60" s="9">
        <v>60</v>
      </c>
      <c r="C60" s="10">
        <f>B60/B$63</f>
        <v>0.18808777429467086</v>
      </c>
      <c r="D60" s="9">
        <v>3263</v>
      </c>
      <c r="E60" s="10">
        <f>D60/D$63</f>
        <v>0.17150215494586354</v>
      </c>
      <c r="G60" s="20">
        <f t="shared" si="10"/>
        <v>0.018387986515476556</v>
      </c>
    </row>
    <row r="61" spans="1:7" ht="12">
      <c r="A61" s="8" t="s">
        <v>48</v>
      </c>
      <c r="B61" s="9">
        <v>31</v>
      </c>
      <c r="C61" s="10">
        <f>B61/B$63</f>
        <v>0.09717868338557993</v>
      </c>
      <c r="D61" s="9">
        <v>1280</v>
      </c>
      <c r="E61" s="10">
        <f>D61/D$63</f>
        <v>0.06727635866708714</v>
      </c>
      <c r="G61" s="20">
        <f t="shared" si="10"/>
        <v>0.02421875</v>
      </c>
    </row>
    <row r="62" spans="1:7" ht="12">
      <c r="A62" s="8" t="s">
        <v>49</v>
      </c>
      <c r="B62" s="9">
        <v>23</v>
      </c>
      <c r="C62" s="10">
        <f>B62/B$63</f>
        <v>0.07210031347962383</v>
      </c>
      <c r="D62" s="9">
        <v>765</v>
      </c>
      <c r="E62" s="10">
        <f>D62/D$63</f>
        <v>0.0402081362346263</v>
      </c>
      <c r="G62" s="20">
        <f t="shared" si="10"/>
        <v>0.030065359477124184</v>
      </c>
    </row>
    <row r="63" spans="1:7" ht="12">
      <c r="A63" s="12" t="s">
        <v>14</v>
      </c>
      <c r="B63" s="35">
        <f>SUM(B58:B62)</f>
        <v>319</v>
      </c>
      <c r="C63" s="14">
        <v>1</v>
      </c>
      <c r="D63" s="13">
        <f>SUM(D58:D62)</f>
        <v>19026</v>
      </c>
      <c r="E63" s="14">
        <v>1</v>
      </c>
      <c r="G63" s="29">
        <f t="shared" si="10"/>
        <v>0.016766530011563124</v>
      </c>
    </row>
    <row r="64" ht="15" customHeight="1"/>
    <row r="65" spans="1:7" s="21" customFormat="1" ht="12.75" customHeight="1">
      <c r="A65" s="50" t="s">
        <v>50</v>
      </c>
      <c r="B65" s="27"/>
      <c r="C65" s="27"/>
      <c r="D65" s="27"/>
      <c r="E65" s="27"/>
      <c r="F65" s="28" t="s">
        <v>51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62</v>
      </c>
      <c r="C71" s="10">
        <f>B71/B$80</f>
        <v>0.021283899759697907</v>
      </c>
    </row>
    <row r="72" spans="1:3" ht="12">
      <c r="A72" s="8" t="s">
        <v>27</v>
      </c>
      <c r="B72" s="9">
        <v>6</v>
      </c>
      <c r="C72" s="10">
        <f aca="true" t="shared" si="11" ref="C72:C79">B72/B$80</f>
        <v>0.0020597322348094747</v>
      </c>
    </row>
    <row r="73" spans="1:3" ht="12">
      <c r="A73" s="8" t="s">
        <v>28</v>
      </c>
      <c r="B73" s="9">
        <v>3</v>
      </c>
      <c r="C73" s="10">
        <f t="shared" si="11"/>
        <v>0.0010298661174047373</v>
      </c>
    </row>
    <row r="74" spans="1:3" ht="12">
      <c r="A74" s="8" t="s">
        <v>29</v>
      </c>
      <c r="B74" s="9">
        <v>599</v>
      </c>
      <c r="C74" s="10">
        <f t="shared" si="11"/>
        <v>0.2056299347751459</v>
      </c>
    </row>
    <row r="75" spans="1:3" ht="12">
      <c r="A75" s="8" t="s">
        <v>30</v>
      </c>
      <c r="B75" s="9">
        <v>1576</v>
      </c>
      <c r="C75" s="10">
        <f t="shared" si="11"/>
        <v>0.5410230003432887</v>
      </c>
    </row>
    <row r="76" spans="1:3" ht="12">
      <c r="A76" s="8" t="s">
        <v>31</v>
      </c>
      <c r="B76" s="9">
        <v>177</v>
      </c>
      <c r="C76" s="10">
        <f t="shared" si="11"/>
        <v>0.0607621009268795</v>
      </c>
    </row>
    <row r="77" spans="1:3" ht="12">
      <c r="A77" s="8" t="s">
        <v>32</v>
      </c>
      <c r="B77" s="9">
        <v>310</v>
      </c>
      <c r="C77" s="10">
        <f t="shared" si="11"/>
        <v>0.10641949879848953</v>
      </c>
    </row>
    <row r="78" spans="1:3" ht="12">
      <c r="A78" s="8" t="s">
        <v>33</v>
      </c>
      <c r="B78" s="9">
        <v>142</v>
      </c>
      <c r="C78" s="10">
        <f t="shared" si="11"/>
        <v>0.04874699622382424</v>
      </c>
    </row>
    <row r="79" spans="1:3" ht="12">
      <c r="A79" s="11" t="s">
        <v>34</v>
      </c>
      <c r="B79" s="9">
        <v>38</v>
      </c>
      <c r="C79" s="10">
        <f t="shared" si="11"/>
        <v>0.013044970820460007</v>
      </c>
    </row>
    <row r="80" spans="1:3" ht="12">
      <c r="A80" s="12" t="s">
        <v>35</v>
      </c>
      <c r="B80" s="35">
        <f>SUM(B71:B79)</f>
        <v>2913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98695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0.029515173007751153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28</v>
      </c>
      <c r="C88" s="10">
        <f>B88/B$94</f>
        <v>0.009612083762444216</v>
      </c>
      <c r="D88" s="9">
        <v>2785</v>
      </c>
      <c r="E88" s="10">
        <f>D88/D$94</f>
        <v>0.028218248138203558</v>
      </c>
      <c r="G88" s="20">
        <f>B88/D88</f>
        <v>0.010053859964093357</v>
      </c>
    </row>
    <row r="89" spans="1:7" ht="12">
      <c r="A89" s="8" t="s">
        <v>58</v>
      </c>
      <c r="B89" s="9">
        <v>1250</v>
      </c>
      <c r="C89" s="10">
        <f aca="true" t="shared" si="12" ref="C89:E93">B89/B$94</f>
        <v>0.4291108822519739</v>
      </c>
      <c r="D89" s="9">
        <v>38807</v>
      </c>
      <c r="E89" s="10">
        <f t="shared" si="12"/>
        <v>0.3932012766604185</v>
      </c>
      <c r="G89" s="20">
        <f aca="true" t="shared" si="13" ref="G89:G94">B89/D89</f>
        <v>0.03221068363954956</v>
      </c>
    </row>
    <row r="90" spans="1:7" ht="12">
      <c r="A90" s="8" t="s">
        <v>59</v>
      </c>
      <c r="B90" s="9">
        <v>650</v>
      </c>
      <c r="C90" s="10">
        <f t="shared" si="12"/>
        <v>0.22313765877102643</v>
      </c>
      <c r="D90" s="9">
        <v>10461</v>
      </c>
      <c r="E90" s="10">
        <f t="shared" si="12"/>
        <v>0.10599321140888596</v>
      </c>
      <c r="G90" s="20">
        <f t="shared" si="13"/>
        <v>0.06213555109454163</v>
      </c>
    </row>
    <row r="91" spans="1:7" ht="12">
      <c r="A91" s="8" t="s">
        <v>60</v>
      </c>
      <c r="B91" s="9">
        <v>16</v>
      </c>
      <c r="C91" s="10">
        <f t="shared" si="12"/>
        <v>0.0054926192928252664</v>
      </c>
      <c r="D91" s="9">
        <v>2760</v>
      </c>
      <c r="E91" s="10">
        <f t="shared" si="12"/>
        <v>0.027964942499620043</v>
      </c>
      <c r="G91" s="20">
        <f t="shared" si="13"/>
        <v>0.005797101449275362</v>
      </c>
    </row>
    <row r="92" spans="1:7" ht="12">
      <c r="A92" s="8" t="s">
        <v>61</v>
      </c>
      <c r="B92" s="9">
        <v>664</v>
      </c>
      <c r="C92" s="10">
        <f t="shared" si="12"/>
        <v>0.22794370065224853</v>
      </c>
      <c r="D92" s="9">
        <v>35570</v>
      </c>
      <c r="E92" s="10">
        <f t="shared" si="12"/>
        <v>0.36040326257662497</v>
      </c>
      <c r="G92" s="20">
        <f t="shared" si="13"/>
        <v>0.018667416362102895</v>
      </c>
    </row>
    <row r="93" spans="1:7" ht="12">
      <c r="A93" s="8" t="s">
        <v>62</v>
      </c>
      <c r="B93" s="9">
        <v>305</v>
      </c>
      <c r="C93" s="10">
        <f t="shared" si="12"/>
        <v>0.10470305526948163</v>
      </c>
      <c r="D93" s="9">
        <v>8312</v>
      </c>
      <c r="E93" s="10">
        <f t="shared" si="12"/>
        <v>0.08421905871624702</v>
      </c>
      <c r="G93" s="20">
        <f t="shared" si="13"/>
        <v>0.036693936477382096</v>
      </c>
    </row>
    <row r="94" spans="1:7" ht="12">
      <c r="A94" s="12" t="s">
        <v>14</v>
      </c>
      <c r="B94" s="35">
        <f>SUM(B88:B93)</f>
        <v>2913</v>
      </c>
      <c r="C94" s="14">
        <v>1</v>
      </c>
      <c r="D94" s="13">
        <f>SUM(D88:D93)</f>
        <v>98695</v>
      </c>
      <c r="E94" s="14">
        <v>1</v>
      </c>
      <c r="G94" s="29">
        <f t="shared" si="13"/>
        <v>0.029515173007751153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369</v>
      </c>
      <c r="C98" s="10">
        <f>B98/B$105</f>
        <v>0.1266735324407827</v>
      </c>
      <c r="D98" s="9">
        <v>33803</v>
      </c>
      <c r="E98" s="10">
        <f>D98/D$105</f>
        <v>0.3424996200415421</v>
      </c>
      <c r="G98" s="20">
        <f>B98/D98</f>
        <v>0.010916190870632784</v>
      </c>
    </row>
    <row r="99" spans="1:7" ht="12">
      <c r="A99" s="8" t="s">
        <v>38</v>
      </c>
      <c r="B99" s="9">
        <v>273</v>
      </c>
      <c r="C99" s="10">
        <f aca="true" t="shared" si="14" ref="C99:E104">B99/B$105</f>
        <v>0.0937178166838311</v>
      </c>
      <c r="D99" s="9">
        <v>13962</v>
      </c>
      <c r="E99" s="10">
        <f t="shared" si="14"/>
        <v>0.14146613303612138</v>
      </c>
      <c r="G99" s="20">
        <f aca="true" t="shared" si="15" ref="G99:G105">B99/D99</f>
        <v>0.019553072625698324</v>
      </c>
    </row>
    <row r="100" spans="1:7" ht="12">
      <c r="A100" s="8" t="s">
        <v>39</v>
      </c>
      <c r="B100" s="9">
        <v>515</v>
      </c>
      <c r="C100" s="10">
        <f t="shared" si="14"/>
        <v>0.17679368348781324</v>
      </c>
      <c r="D100" s="9">
        <v>17300</v>
      </c>
      <c r="E100" s="10">
        <f t="shared" si="14"/>
        <v>0.17528750189979228</v>
      </c>
      <c r="G100" s="20">
        <f t="shared" si="15"/>
        <v>0.02976878612716763</v>
      </c>
    </row>
    <row r="101" spans="1:7" ht="12">
      <c r="A101" s="8" t="s">
        <v>40</v>
      </c>
      <c r="B101" s="9">
        <v>794</v>
      </c>
      <c r="C101" s="10">
        <f t="shared" si="14"/>
        <v>0.2725712324064538</v>
      </c>
      <c r="D101" s="9">
        <v>16163</v>
      </c>
      <c r="E101" s="10">
        <f t="shared" si="14"/>
        <v>0.16376716145701403</v>
      </c>
      <c r="G101" s="20">
        <f t="shared" si="15"/>
        <v>0.04912454371094475</v>
      </c>
    </row>
    <row r="102" spans="1:7" ht="12">
      <c r="A102" s="8" t="s">
        <v>41</v>
      </c>
      <c r="B102" s="9">
        <v>249</v>
      </c>
      <c r="C102" s="10">
        <f t="shared" si="14"/>
        <v>0.0854788877445932</v>
      </c>
      <c r="D102" s="9">
        <v>5066</v>
      </c>
      <c r="E102" s="10">
        <f t="shared" si="14"/>
        <v>0.05132985460256345</v>
      </c>
      <c r="G102" s="20">
        <f t="shared" si="15"/>
        <v>0.0491512041058034</v>
      </c>
    </row>
    <row r="103" spans="1:7" ht="12">
      <c r="A103" s="8" t="s">
        <v>42</v>
      </c>
      <c r="B103" s="9">
        <v>712</v>
      </c>
      <c r="C103" s="10">
        <f t="shared" si="14"/>
        <v>0.24442155853072434</v>
      </c>
      <c r="D103" s="9">
        <v>11721</v>
      </c>
      <c r="E103" s="10">
        <f t="shared" si="14"/>
        <v>0.1187598155934951</v>
      </c>
      <c r="G103" s="20">
        <f t="shared" si="15"/>
        <v>0.060745670164661716</v>
      </c>
    </row>
    <row r="104" spans="1:7" ht="12">
      <c r="A104" s="8" t="s">
        <v>43</v>
      </c>
      <c r="B104" s="9">
        <v>1</v>
      </c>
      <c r="C104" s="10">
        <f t="shared" si="14"/>
        <v>0.00034328870580157915</v>
      </c>
      <c r="D104" s="9">
        <v>680</v>
      </c>
      <c r="E104" s="10">
        <f t="shared" si="14"/>
        <v>0.0068899133694716045</v>
      </c>
      <c r="G104" s="20">
        <f t="shared" si="15"/>
        <v>0.0014705882352941176</v>
      </c>
    </row>
    <row r="105" spans="1:7" ht="12">
      <c r="A105" s="12" t="s">
        <v>14</v>
      </c>
      <c r="B105" s="35">
        <f>SUM(B98:B104)</f>
        <v>2913</v>
      </c>
      <c r="C105" s="14">
        <v>1</v>
      </c>
      <c r="D105" s="13">
        <f>SUM(D98:D104)</f>
        <v>98695</v>
      </c>
      <c r="E105" s="14">
        <v>1</v>
      </c>
      <c r="G105" s="29">
        <f t="shared" si="15"/>
        <v>0.029515173007751153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178</v>
      </c>
      <c r="C109" s="10">
        <f aca="true" t="shared" si="16" ref="C109:C114">B109/B$115</f>
        <v>0.061105389632681084</v>
      </c>
      <c r="D109" s="9">
        <v>2799</v>
      </c>
      <c r="E109" s="10">
        <f aca="true" t="shared" si="17" ref="E109:E114">D109/D$115</f>
        <v>0.028360099295810324</v>
      </c>
      <c r="G109" s="20">
        <f>B109/D109</f>
        <v>0.06359414076455877</v>
      </c>
    </row>
    <row r="110" spans="1:7" ht="12">
      <c r="A110" s="8" t="s">
        <v>65</v>
      </c>
      <c r="B110" s="9">
        <v>248</v>
      </c>
      <c r="C110" s="10">
        <f t="shared" si="16"/>
        <v>0.08513559903879163</v>
      </c>
      <c r="D110" s="9">
        <v>4903</v>
      </c>
      <c r="E110" s="10">
        <f t="shared" si="17"/>
        <v>0.049678301838998934</v>
      </c>
      <c r="G110" s="20">
        <f aca="true" t="shared" si="18" ref="G110:G115">B110/D110</f>
        <v>0.050581276769324904</v>
      </c>
    </row>
    <row r="111" spans="1:7" ht="12">
      <c r="A111" s="8" t="s">
        <v>66</v>
      </c>
      <c r="B111" s="9">
        <v>725</v>
      </c>
      <c r="C111" s="10">
        <f t="shared" si="16"/>
        <v>0.24888431170614486</v>
      </c>
      <c r="D111" s="9">
        <v>13370</v>
      </c>
      <c r="E111" s="10">
        <f t="shared" si="17"/>
        <v>0.13546785551446375</v>
      </c>
      <c r="G111" s="20">
        <f t="shared" si="18"/>
        <v>0.054225878833208674</v>
      </c>
    </row>
    <row r="112" spans="1:7" ht="12">
      <c r="A112" s="8" t="s">
        <v>67</v>
      </c>
      <c r="B112" s="9">
        <v>1314</v>
      </c>
      <c r="C112" s="10">
        <f t="shared" si="16"/>
        <v>0.451081359423275</v>
      </c>
      <c r="D112" s="9">
        <v>39204</v>
      </c>
      <c r="E112" s="10">
        <f t="shared" si="17"/>
        <v>0.3972237702011247</v>
      </c>
      <c r="G112" s="20">
        <f t="shared" si="18"/>
        <v>0.03351698806244261</v>
      </c>
    </row>
    <row r="113" spans="1:7" ht="12">
      <c r="A113" s="8" t="s">
        <v>68</v>
      </c>
      <c r="B113" s="9">
        <v>444</v>
      </c>
      <c r="C113" s="10">
        <f t="shared" si="16"/>
        <v>0.15242018537590113</v>
      </c>
      <c r="D113" s="9">
        <v>37455</v>
      </c>
      <c r="E113" s="10">
        <f t="shared" si="17"/>
        <v>0.379502507725822</v>
      </c>
      <c r="G113" s="20">
        <f t="shared" si="18"/>
        <v>0.011854225070084101</v>
      </c>
    </row>
    <row r="114" spans="1:7" ht="12">
      <c r="A114" s="8" t="s">
        <v>43</v>
      </c>
      <c r="B114" s="9">
        <v>4</v>
      </c>
      <c r="C114" s="10">
        <f t="shared" si="16"/>
        <v>0.0013731548232063166</v>
      </c>
      <c r="D114" s="9">
        <v>964</v>
      </c>
      <c r="E114" s="10">
        <f t="shared" si="17"/>
        <v>0.009767465423780333</v>
      </c>
      <c r="G114" s="20">
        <f t="shared" si="18"/>
        <v>0.004149377593360996</v>
      </c>
    </row>
    <row r="115" spans="1:7" ht="12">
      <c r="A115" s="12" t="s">
        <v>14</v>
      </c>
      <c r="B115" s="35">
        <f>SUM(B109:B114)</f>
        <v>2913</v>
      </c>
      <c r="C115" s="14">
        <v>1</v>
      </c>
      <c r="D115" s="13">
        <f>SUM(D109:D114)</f>
        <v>98695</v>
      </c>
      <c r="E115" s="14">
        <v>1</v>
      </c>
      <c r="G115" s="29">
        <f t="shared" si="18"/>
        <v>0.029515173007751153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25</v>
      </c>
      <c r="C119" s="10">
        <f>B119/B$124</f>
        <v>0.008582217645039478</v>
      </c>
      <c r="D119" s="9">
        <v>489</v>
      </c>
      <c r="E119" s="10">
        <f>D119/D$124</f>
        <v>0.004954658290693551</v>
      </c>
      <c r="G119" s="20">
        <f aca="true" t="shared" si="19" ref="G119:G124">B119/D119</f>
        <v>0.05112474437627812</v>
      </c>
    </row>
    <row r="120" spans="1:7" ht="12">
      <c r="A120" s="8" t="s">
        <v>72</v>
      </c>
      <c r="B120" s="9">
        <v>416</v>
      </c>
      <c r="C120" s="10">
        <f>B120/B$124</f>
        <v>0.14280810161345692</v>
      </c>
      <c r="D120" s="9">
        <v>14090</v>
      </c>
      <c r="E120" s="10">
        <f>D120/D$124</f>
        <v>0.14276305790566898</v>
      </c>
      <c r="G120" s="20">
        <f t="shared" si="19"/>
        <v>0.029524485450674237</v>
      </c>
    </row>
    <row r="121" spans="1:7" ht="12">
      <c r="A121" s="8" t="s">
        <v>73</v>
      </c>
      <c r="B121" s="9">
        <v>218</v>
      </c>
      <c r="C121" s="10">
        <f>B121/B$124</f>
        <v>0.07483693786474425</v>
      </c>
      <c r="D121" s="9">
        <v>3663</v>
      </c>
      <c r="E121" s="10">
        <f>D121/D$124</f>
        <v>0.0371143421652566</v>
      </c>
      <c r="G121" s="20">
        <f t="shared" si="19"/>
        <v>0.05951405951405951</v>
      </c>
    </row>
    <row r="122" spans="1:7" ht="12">
      <c r="A122" s="8" t="s">
        <v>74</v>
      </c>
      <c r="B122" s="9">
        <v>2155</v>
      </c>
      <c r="C122" s="10">
        <f>B122/B$124</f>
        <v>0.739787161002403</v>
      </c>
      <c r="D122" s="9">
        <v>73870</v>
      </c>
      <c r="E122" s="10">
        <f>D122/D$124</f>
        <v>0.7484675008865698</v>
      </c>
      <c r="G122" s="20">
        <f t="shared" si="19"/>
        <v>0.029172871260322187</v>
      </c>
    </row>
    <row r="123" spans="1:7" ht="12">
      <c r="A123" s="8" t="s">
        <v>75</v>
      </c>
      <c r="B123" s="9">
        <v>99</v>
      </c>
      <c r="C123" s="10">
        <f>B123/B$124</f>
        <v>0.03398558187435633</v>
      </c>
      <c r="D123" s="9">
        <v>6583</v>
      </c>
      <c r="E123" s="10">
        <f>D123/D$124</f>
        <v>0.06670044075181114</v>
      </c>
      <c r="G123" s="20">
        <f t="shared" si="19"/>
        <v>0.01503873613853866</v>
      </c>
    </row>
    <row r="124" spans="1:7" ht="12">
      <c r="A124" s="12" t="s">
        <v>14</v>
      </c>
      <c r="B124" s="35">
        <f>SUM(B119:B123)</f>
        <v>2913</v>
      </c>
      <c r="C124" s="14">
        <v>1</v>
      </c>
      <c r="D124" s="13">
        <f>SUM(D119:D123)</f>
        <v>98695</v>
      </c>
      <c r="E124" s="14">
        <v>1</v>
      </c>
      <c r="G124" s="29">
        <f t="shared" si="19"/>
        <v>0.029515173007751153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986</v>
      </c>
      <c r="C128" s="10">
        <f>B128/B$133</f>
        <v>0.33848266392035703</v>
      </c>
      <c r="D128" s="9">
        <v>40930</v>
      </c>
      <c r="E128" s="10">
        <f>D128/D$133</f>
        <v>0.41471199148893056</v>
      </c>
      <c r="G128" s="20">
        <f aca="true" t="shared" si="20" ref="G128:G133">B128/D128</f>
        <v>0.0240899096017591</v>
      </c>
    </row>
    <row r="129" spans="1:7" ht="12">
      <c r="A129" s="8" t="s">
        <v>46</v>
      </c>
      <c r="B129" s="9">
        <v>542</v>
      </c>
      <c r="C129" s="10">
        <f>B129/B$133</f>
        <v>0.1860624785444559</v>
      </c>
      <c r="D129" s="9">
        <v>20966</v>
      </c>
      <c r="E129" s="10">
        <f>D129/D$133</f>
        <v>0.2124322407416789</v>
      </c>
      <c r="G129" s="20">
        <f t="shared" si="20"/>
        <v>0.025851378422207385</v>
      </c>
    </row>
    <row r="130" spans="1:7" ht="12">
      <c r="A130" s="8" t="s">
        <v>47</v>
      </c>
      <c r="B130" s="9">
        <v>615</v>
      </c>
      <c r="C130" s="10">
        <f>B130/B$133</f>
        <v>0.21112255406797117</v>
      </c>
      <c r="D130" s="9">
        <v>20088</v>
      </c>
      <c r="E130" s="10">
        <f>D130/D$133</f>
        <v>0.20353614671462586</v>
      </c>
      <c r="G130" s="20">
        <f t="shared" si="20"/>
        <v>0.030615292712066904</v>
      </c>
    </row>
    <row r="131" spans="1:7" ht="12">
      <c r="A131" s="8" t="s">
        <v>48</v>
      </c>
      <c r="B131" s="9">
        <v>322</v>
      </c>
      <c r="C131" s="10">
        <f>B131/B$133</f>
        <v>0.11053896326810848</v>
      </c>
      <c r="D131" s="9">
        <v>7964</v>
      </c>
      <c r="E131" s="10">
        <f>D131/D$133</f>
        <v>0.0806930442271645</v>
      </c>
      <c r="G131" s="20">
        <f t="shared" si="20"/>
        <v>0.04043194374686088</v>
      </c>
    </row>
    <row r="132" spans="1:7" ht="12">
      <c r="A132" s="8" t="s">
        <v>49</v>
      </c>
      <c r="B132" s="9">
        <v>448</v>
      </c>
      <c r="C132" s="10">
        <f>B132/B$133</f>
        <v>0.15379334019910745</v>
      </c>
      <c r="D132" s="9">
        <v>8747</v>
      </c>
      <c r="E132" s="10">
        <f>D132/D$133</f>
        <v>0.08862657682760018</v>
      </c>
      <c r="G132" s="20">
        <f t="shared" si="20"/>
        <v>0.05121756030639076</v>
      </c>
    </row>
    <row r="133" spans="1:7" ht="12">
      <c r="A133" s="12" t="s">
        <v>14</v>
      </c>
      <c r="B133" s="35">
        <f>SUM(B128:B132)</f>
        <v>2913</v>
      </c>
      <c r="C133" s="14">
        <v>1</v>
      </c>
      <c r="D133" s="13">
        <f>SUM(D128:D132)</f>
        <v>98695</v>
      </c>
      <c r="E133" s="14">
        <v>1</v>
      </c>
      <c r="G133" s="29">
        <f t="shared" si="20"/>
        <v>0.029515173007751153</v>
      </c>
    </row>
    <row r="134" ht="15" customHeight="1"/>
    <row r="135" spans="1:7" s="21" customFormat="1" ht="12.75" customHeight="1">
      <c r="A135" s="50" t="s">
        <v>50</v>
      </c>
      <c r="B135" s="27"/>
      <c r="C135" s="27"/>
      <c r="D135" s="27"/>
      <c r="E135" s="27"/>
      <c r="F135" s="28" t="s">
        <v>51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2913</v>
      </c>
      <c r="C141" s="10">
        <f>B141/B$149</f>
        <v>0.5838845460012027</v>
      </c>
      <c r="D141" s="9">
        <v>98695</v>
      </c>
      <c r="E141" s="10">
        <f>D141/D$149</f>
        <v>0.5717273180169847</v>
      </c>
      <c r="G141" s="20">
        <f>B141/D141</f>
        <v>0.029515173007751153</v>
      </c>
    </row>
    <row r="142" spans="1:7" ht="12">
      <c r="A142" s="8" t="s">
        <v>80</v>
      </c>
      <c r="B142" s="9">
        <v>1099</v>
      </c>
      <c r="C142" s="10">
        <f aca="true" t="shared" si="21" ref="C142:E148">B142/B$149</f>
        <v>0.2202846261775907</v>
      </c>
      <c r="D142" s="9">
        <v>10825</v>
      </c>
      <c r="E142" s="10">
        <f t="shared" si="21"/>
        <v>0.06270781921610881</v>
      </c>
      <c r="G142" s="20">
        <f aca="true" t="shared" si="22" ref="G142:G148">B142/D142</f>
        <v>0.1015242494226328</v>
      </c>
    </row>
    <row r="143" spans="1:7" ht="12">
      <c r="A143" s="8" t="s">
        <v>81</v>
      </c>
      <c r="B143" s="9">
        <v>286</v>
      </c>
      <c r="C143" s="10">
        <f t="shared" si="21"/>
        <v>0.0573261174584085</v>
      </c>
      <c r="D143" s="9">
        <v>20867</v>
      </c>
      <c r="E143" s="10">
        <f t="shared" si="21"/>
        <v>0.12087982111617022</v>
      </c>
      <c r="G143" s="20">
        <f t="shared" si="22"/>
        <v>0.013705851344227728</v>
      </c>
    </row>
    <row r="144" spans="1:7" ht="12">
      <c r="A144" s="8" t="s">
        <v>82</v>
      </c>
      <c r="B144" s="9">
        <v>176</v>
      </c>
      <c r="C144" s="10">
        <f t="shared" si="21"/>
        <v>0.035277610743636</v>
      </c>
      <c r="D144" s="9">
        <v>4798</v>
      </c>
      <c r="E144" s="10">
        <f t="shared" si="21"/>
        <v>0.027794190909828185</v>
      </c>
      <c r="G144" s="20">
        <f t="shared" si="22"/>
        <v>0.03668195081283868</v>
      </c>
    </row>
    <row r="145" spans="1:7" ht="12">
      <c r="A145" s="8" t="s">
        <v>83</v>
      </c>
      <c r="B145" s="9">
        <v>177</v>
      </c>
      <c r="C145" s="10">
        <f t="shared" si="21"/>
        <v>0.035478051713770296</v>
      </c>
      <c r="D145" s="9">
        <v>4065</v>
      </c>
      <c r="E145" s="10">
        <f t="shared" si="21"/>
        <v>0.02354801710055264</v>
      </c>
      <c r="G145" s="20">
        <f t="shared" si="22"/>
        <v>0.043542435424354244</v>
      </c>
    </row>
    <row r="146" spans="1:7" ht="12">
      <c r="A146" s="8" t="s">
        <v>84</v>
      </c>
      <c r="B146" s="9">
        <v>242</v>
      </c>
      <c r="C146" s="10">
        <f t="shared" si="21"/>
        <v>0.0485067147724995</v>
      </c>
      <c r="D146" s="9">
        <v>17200</v>
      </c>
      <c r="E146" s="10">
        <f t="shared" si="21"/>
        <v>0.09963736632952162</v>
      </c>
      <c r="G146" s="20">
        <f t="shared" si="22"/>
        <v>0.014069767441860465</v>
      </c>
    </row>
    <row r="147" spans="1:7" ht="12">
      <c r="A147" s="8" t="s">
        <v>85</v>
      </c>
      <c r="B147" s="9">
        <v>50</v>
      </c>
      <c r="C147" s="10">
        <f t="shared" si="21"/>
        <v>0.010022048506714773</v>
      </c>
      <c r="D147" s="9">
        <v>1640</v>
      </c>
      <c r="E147" s="10">
        <f t="shared" si="21"/>
        <v>0.009500307022117177</v>
      </c>
      <c r="G147" s="20">
        <f t="shared" si="22"/>
        <v>0.03048780487804878</v>
      </c>
    </row>
    <row r="148" spans="1:7" ht="12">
      <c r="A148" s="8" t="s">
        <v>86</v>
      </c>
      <c r="B148" s="9">
        <v>46</v>
      </c>
      <c r="C148" s="10">
        <f t="shared" si="21"/>
        <v>0.009220284626177591</v>
      </c>
      <c r="D148" s="9">
        <v>14536</v>
      </c>
      <c r="E148" s="10">
        <f t="shared" si="21"/>
        <v>0.08420516028871665</v>
      </c>
      <c r="G148" s="20">
        <f t="shared" si="22"/>
        <v>0.0031645569620253164</v>
      </c>
    </row>
    <row r="149" spans="1:7" ht="12">
      <c r="A149" s="12" t="s">
        <v>14</v>
      </c>
      <c r="B149" s="35">
        <f>SUM(B141:B148)</f>
        <v>4989</v>
      </c>
      <c r="C149" s="14">
        <v>1</v>
      </c>
      <c r="D149" s="13">
        <f>SUM(D141:D148)</f>
        <v>172626</v>
      </c>
      <c r="E149" s="14">
        <v>1</v>
      </c>
      <c r="G149" s="29">
        <f>B149/D149</f>
        <v>0.02890062910569671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50" t="s">
        <v>50</v>
      </c>
      <c r="B204" s="27"/>
      <c r="C204" s="27"/>
      <c r="D204" s="27"/>
      <c r="E204" s="27"/>
      <c r="F204" s="28" t="s">
        <v>51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  <rowBreaks count="3" manualBreakCount="3">
    <brk id="65" max="65535" man="1"/>
    <brk id="135" max="65535" man="1"/>
    <brk id="20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B16" sqref="B16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88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445</v>
      </c>
      <c r="C8" s="10">
        <f aca="true" t="shared" si="0" ref="C8:C13">B8/B$14</f>
        <v>0.29745989304812837</v>
      </c>
      <c r="D8" s="9">
        <v>10743</v>
      </c>
      <c r="E8" s="10">
        <f aca="true" t="shared" si="1" ref="E8:E13">D8/D$14</f>
        <v>0.27435707536328113</v>
      </c>
      <c r="G8" s="20">
        <f aca="true" t="shared" si="2" ref="G8:G14">B8/D8</f>
        <v>0.04142232151168203</v>
      </c>
    </row>
    <row r="9" spans="1:7" ht="12">
      <c r="A9" s="8" t="s">
        <v>9</v>
      </c>
      <c r="B9" s="9">
        <v>44</v>
      </c>
      <c r="C9" s="10">
        <f t="shared" si="0"/>
        <v>0.029411764705882353</v>
      </c>
      <c r="D9" s="9">
        <v>2252</v>
      </c>
      <c r="E9" s="10">
        <f t="shared" si="1"/>
        <v>0.057512066807978136</v>
      </c>
      <c r="G9" s="20">
        <f t="shared" si="2"/>
        <v>0.019538188277087035</v>
      </c>
    </row>
    <row r="10" spans="1:7" ht="12">
      <c r="A10" s="8" t="s">
        <v>10</v>
      </c>
      <c r="B10" s="9">
        <v>249</v>
      </c>
      <c r="C10" s="10">
        <f t="shared" si="0"/>
        <v>0.16644385026737968</v>
      </c>
      <c r="D10" s="9">
        <v>11799</v>
      </c>
      <c r="E10" s="10">
        <f t="shared" si="1"/>
        <v>0.3013254335112496</v>
      </c>
      <c r="G10" s="20">
        <f t="shared" si="2"/>
        <v>0.021103483346046274</v>
      </c>
    </row>
    <row r="11" spans="1:7" ht="12">
      <c r="A11" s="8" t="s">
        <v>11</v>
      </c>
      <c r="B11" s="9">
        <v>19</v>
      </c>
      <c r="C11" s="10">
        <f t="shared" si="0"/>
        <v>0.01270053475935829</v>
      </c>
      <c r="D11" s="9">
        <v>2329</v>
      </c>
      <c r="E11" s="10">
        <f t="shared" si="1"/>
        <v>0.05947850958960084</v>
      </c>
      <c r="G11" s="20">
        <f t="shared" si="2"/>
        <v>0.008158007728638901</v>
      </c>
    </row>
    <row r="12" spans="1:7" ht="12">
      <c r="A12" s="8" t="s">
        <v>12</v>
      </c>
      <c r="B12" s="9">
        <v>100</v>
      </c>
      <c r="C12" s="10">
        <f t="shared" si="0"/>
        <v>0.06684491978609626</v>
      </c>
      <c r="D12" s="9">
        <v>1561</v>
      </c>
      <c r="E12" s="10">
        <f t="shared" si="1"/>
        <v>0.039865158209260156</v>
      </c>
      <c r="G12" s="20">
        <f t="shared" si="2"/>
        <v>0.06406149903907751</v>
      </c>
    </row>
    <row r="13" spans="1:7" ht="12">
      <c r="A13" s="8" t="s">
        <v>13</v>
      </c>
      <c r="B13" s="9">
        <v>639</v>
      </c>
      <c r="C13" s="10">
        <f t="shared" si="0"/>
        <v>0.42713903743315507</v>
      </c>
      <c r="D13" s="9">
        <v>10473</v>
      </c>
      <c r="E13" s="10">
        <f t="shared" si="1"/>
        <v>0.26746175651863013</v>
      </c>
      <c r="G13" s="20">
        <f t="shared" si="2"/>
        <v>0.06101403609281008</v>
      </c>
    </row>
    <row r="14" spans="1:7" ht="12">
      <c r="A14" s="12" t="s">
        <v>14</v>
      </c>
      <c r="B14" s="35">
        <f>SUM(B8:B13)</f>
        <v>1496</v>
      </c>
      <c r="C14" s="14">
        <v>1</v>
      </c>
      <c r="D14" s="13">
        <f>SUM(D8:D13)</f>
        <v>39157</v>
      </c>
      <c r="E14" s="14">
        <v>1</v>
      </c>
      <c r="G14" s="29">
        <f t="shared" si="2"/>
        <v>0.03820517404295528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341</v>
      </c>
      <c r="C21" s="10">
        <f aca="true" t="shared" si="3" ref="C21:C27">B21/B$28</f>
        <v>0.20997536945812809</v>
      </c>
      <c r="D21" s="9">
        <v>10933</v>
      </c>
      <c r="E21" s="10">
        <f aca="true" t="shared" si="4" ref="E21:E27">D21/D$28</f>
        <v>0.25506847397522336</v>
      </c>
      <c r="G21" s="20">
        <f aca="true" t="shared" si="5" ref="G21:G28">B21/D21</f>
        <v>0.031189975304125126</v>
      </c>
    </row>
    <row r="22" spans="1:7" ht="12">
      <c r="A22" s="8" t="s">
        <v>18</v>
      </c>
      <c r="B22" s="9">
        <v>211</v>
      </c>
      <c r="C22" s="10">
        <f t="shared" si="3"/>
        <v>0.12992610837438423</v>
      </c>
      <c r="D22" s="9">
        <v>2273</v>
      </c>
      <c r="E22" s="10">
        <f t="shared" si="4"/>
        <v>0.053029419312693934</v>
      </c>
      <c r="G22" s="20">
        <f t="shared" si="5"/>
        <v>0.09282886053673559</v>
      </c>
    </row>
    <row r="23" spans="1:7" ht="12">
      <c r="A23" s="8" t="s">
        <v>19</v>
      </c>
      <c r="B23" s="9">
        <v>262</v>
      </c>
      <c r="C23" s="10">
        <f t="shared" si="3"/>
        <v>0.16133004926108374</v>
      </c>
      <c r="D23" s="9">
        <v>3612</v>
      </c>
      <c r="E23" s="10">
        <f t="shared" si="4"/>
        <v>0.08426848330728134</v>
      </c>
      <c r="G23" s="20">
        <f t="shared" si="5"/>
        <v>0.0725359911406423</v>
      </c>
    </row>
    <row r="24" spans="1:7" ht="12">
      <c r="A24" s="8" t="s">
        <v>20</v>
      </c>
      <c r="B24" s="9">
        <v>45</v>
      </c>
      <c r="C24" s="10">
        <f t="shared" si="3"/>
        <v>0.02770935960591133</v>
      </c>
      <c r="D24" s="9">
        <v>1537</v>
      </c>
      <c r="E24" s="10">
        <f t="shared" si="4"/>
        <v>0.03585843268086695</v>
      </c>
      <c r="G24" s="20">
        <f t="shared" si="5"/>
        <v>0.029277813923227064</v>
      </c>
    </row>
    <row r="25" spans="1:7" ht="12">
      <c r="A25" s="8" t="s">
        <v>21</v>
      </c>
      <c r="B25" s="9">
        <v>499</v>
      </c>
      <c r="C25" s="10">
        <f t="shared" si="3"/>
        <v>0.30726600985221675</v>
      </c>
      <c r="D25" s="9">
        <v>16501</v>
      </c>
      <c r="E25" s="10">
        <f t="shared" si="4"/>
        <v>0.38497072066817534</v>
      </c>
      <c r="G25" s="20">
        <f t="shared" si="5"/>
        <v>0.030240591479304284</v>
      </c>
    </row>
    <row r="26" spans="1:7" ht="12">
      <c r="A26" s="8" t="s">
        <v>22</v>
      </c>
      <c r="B26" s="9">
        <v>143</v>
      </c>
      <c r="C26" s="10">
        <f t="shared" si="3"/>
        <v>0.08805418719211823</v>
      </c>
      <c r="D26" s="9">
        <v>4888</v>
      </c>
      <c r="E26" s="10">
        <f t="shared" si="4"/>
        <v>0.11403774817441616</v>
      </c>
      <c r="G26" s="20">
        <f t="shared" si="5"/>
        <v>0.02925531914893617</v>
      </c>
    </row>
    <row r="27" spans="1:7" ht="12">
      <c r="A27" s="8" t="s">
        <v>23</v>
      </c>
      <c r="B27" s="9">
        <v>123</v>
      </c>
      <c r="C27" s="10">
        <f t="shared" si="3"/>
        <v>0.07573891625615764</v>
      </c>
      <c r="D27" s="9">
        <v>3119</v>
      </c>
      <c r="E27" s="10">
        <f t="shared" si="4"/>
        <v>0.07276672188134288</v>
      </c>
      <c r="G27" s="20">
        <f t="shared" si="5"/>
        <v>0.039435716575825584</v>
      </c>
    </row>
    <row r="28" spans="1:7" ht="12">
      <c r="A28" s="12" t="s">
        <v>14</v>
      </c>
      <c r="B28" s="46">
        <f>SUM(B21:B27)</f>
        <v>1624</v>
      </c>
      <c r="C28" s="14">
        <v>1</v>
      </c>
      <c r="D28" s="13">
        <f>SUM(D21:D27)</f>
        <v>42863</v>
      </c>
      <c r="E28" s="14">
        <v>1</v>
      </c>
      <c r="G28" s="29">
        <f t="shared" si="5"/>
        <v>0.03788815528544432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7</v>
      </c>
      <c r="C34" s="10">
        <f aca="true" t="shared" si="6" ref="C34:C42">B34/B$43</f>
        <v>0.020527859237536656</v>
      </c>
    </row>
    <row r="35" spans="1:3" ht="12">
      <c r="A35" s="8" t="s">
        <v>27</v>
      </c>
      <c r="B35" s="9">
        <v>1</v>
      </c>
      <c r="C35" s="10">
        <f t="shared" si="6"/>
        <v>0.002932551319648094</v>
      </c>
    </row>
    <row r="36" spans="1:3" ht="12">
      <c r="A36" s="8" t="s">
        <v>28</v>
      </c>
      <c r="B36" s="9">
        <v>0</v>
      </c>
      <c r="C36" s="10">
        <f t="shared" si="6"/>
        <v>0</v>
      </c>
    </row>
    <row r="37" spans="1:3" ht="12">
      <c r="A37" s="8" t="s">
        <v>29</v>
      </c>
      <c r="B37" s="9">
        <v>56</v>
      </c>
      <c r="C37" s="10">
        <f t="shared" si="6"/>
        <v>0.16422287390029325</v>
      </c>
    </row>
    <row r="38" spans="1:3" ht="12">
      <c r="A38" s="8" t="s">
        <v>30</v>
      </c>
      <c r="B38" s="9">
        <v>202</v>
      </c>
      <c r="C38" s="10">
        <f t="shared" si="6"/>
        <v>0.592375366568915</v>
      </c>
    </row>
    <row r="39" spans="1:3" ht="12">
      <c r="A39" s="8" t="s">
        <v>31</v>
      </c>
      <c r="B39" s="9">
        <v>30</v>
      </c>
      <c r="C39" s="10">
        <f t="shared" si="6"/>
        <v>0.08797653958944282</v>
      </c>
    </row>
    <row r="40" spans="1:3" ht="12">
      <c r="A40" s="8" t="s">
        <v>32</v>
      </c>
      <c r="B40" s="9">
        <v>25</v>
      </c>
      <c r="C40" s="10">
        <f t="shared" si="6"/>
        <v>0.07331378299120235</v>
      </c>
    </row>
    <row r="41" spans="1:3" ht="12">
      <c r="A41" s="8" t="s">
        <v>33</v>
      </c>
      <c r="B41" s="9">
        <v>6</v>
      </c>
      <c r="C41" s="10">
        <f t="shared" si="6"/>
        <v>0.017595307917888565</v>
      </c>
    </row>
    <row r="42" spans="1:3" ht="12">
      <c r="A42" s="11" t="s">
        <v>34</v>
      </c>
      <c r="B42" s="9">
        <v>14</v>
      </c>
      <c r="C42" s="10">
        <f t="shared" si="6"/>
        <v>0.04105571847507331</v>
      </c>
    </row>
    <row r="43" spans="1:3" ht="12">
      <c r="A43" s="12" t="s">
        <v>35</v>
      </c>
      <c r="B43" s="35">
        <f>SUM(B34:B42)</f>
        <v>341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12</v>
      </c>
      <c r="C47" s="10">
        <f aca="true" t="shared" si="7" ref="C47:C53">B47/B$54</f>
        <v>0.03519061583577713</v>
      </c>
      <c r="D47" s="9">
        <v>1281</v>
      </c>
      <c r="E47" s="10">
        <f aca="true" t="shared" si="8" ref="E47:E53">D47/D$54</f>
        <v>0.1171682063477545</v>
      </c>
      <c r="G47" s="20">
        <f aca="true" t="shared" si="9" ref="G47:G54">B47/D47</f>
        <v>0.00936768149882904</v>
      </c>
    </row>
    <row r="48" spans="1:7" ht="12">
      <c r="A48" s="8" t="s">
        <v>38</v>
      </c>
      <c r="B48" s="9">
        <v>21</v>
      </c>
      <c r="C48" s="10">
        <f t="shared" si="7"/>
        <v>0.06158357771260997</v>
      </c>
      <c r="D48" s="9">
        <v>1816</v>
      </c>
      <c r="E48" s="10">
        <f t="shared" si="8"/>
        <v>0.16610262508003293</v>
      </c>
      <c r="G48" s="20">
        <f t="shared" si="9"/>
        <v>0.011563876651982379</v>
      </c>
    </row>
    <row r="49" spans="1:7" ht="12">
      <c r="A49" s="8" t="s">
        <v>39</v>
      </c>
      <c r="B49" s="9">
        <v>49</v>
      </c>
      <c r="C49" s="10">
        <f t="shared" si="7"/>
        <v>0.1436950146627566</v>
      </c>
      <c r="D49" s="9">
        <v>2381</v>
      </c>
      <c r="E49" s="10">
        <f t="shared" si="8"/>
        <v>0.21778102990944845</v>
      </c>
      <c r="G49" s="20">
        <f t="shared" si="9"/>
        <v>0.020579588408231837</v>
      </c>
    </row>
    <row r="50" spans="1:7" ht="12">
      <c r="A50" s="8" t="s">
        <v>40</v>
      </c>
      <c r="B50" s="9">
        <v>176</v>
      </c>
      <c r="C50" s="10">
        <f t="shared" si="7"/>
        <v>0.5161290322580645</v>
      </c>
      <c r="D50" s="9">
        <v>3793</v>
      </c>
      <c r="E50" s="10">
        <f t="shared" si="8"/>
        <v>0.34693130888136836</v>
      </c>
      <c r="G50" s="20">
        <f t="shared" si="9"/>
        <v>0.04640126548905879</v>
      </c>
    </row>
    <row r="51" spans="1:7" ht="12">
      <c r="A51" s="8" t="s">
        <v>41</v>
      </c>
      <c r="B51" s="9">
        <v>31</v>
      </c>
      <c r="C51" s="10">
        <f t="shared" si="7"/>
        <v>0.09090909090909091</v>
      </c>
      <c r="D51" s="9">
        <v>611</v>
      </c>
      <c r="E51" s="10">
        <f t="shared" si="8"/>
        <v>0.0558858501783591</v>
      </c>
      <c r="G51" s="20">
        <f t="shared" si="9"/>
        <v>0.05073649754500818</v>
      </c>
    </row>
    <row r="52" spans="1:7" ht="12">
      <c r="A52" s="8" t="s">
        <v>42</v>
      </c>
      <c r="B52" s="9">
        <v>51</v>
      </c>
      <c r="C52" s="10">
        <f t="shared" si="7"/>
        <v>0.1495601173020528</v>
      </c>
      <c r="D52" s="9">
        <v>757</v>
      </c>
      <c r="E52" s="10">
        <f t="shared" si="8"/>
        <v>0.06923991585109301</v>
      </c>
      <c r="G52" s="20">
        <f t="shared" si="9"/>
        <v>0.06737120211360634</v>
      </c>
    </row>
    <row r="53" spans="1:7" ht="12">
      <c r="A53" s="8" t="s">
        <v>43</v>
      </c>
      <c r="B53" s="9">
        <v>1</v>
      </c>
      <c r="C53" s="10">
        <f t="shared" si="7"/>
        <v>0.002932551319648094</v>
      </c>
      <c r="D53" s="9">
        <v>294</v>
      </c>
      <c r="E53" s="10">
        <f t="shared" si="8"/>
        <v>0.026891063751943656</v>
      </c>
      <c r="G53" s="20">
        <f t="shared" si="9"/>
        <v>0.003401360544217687</v>
      </c>
    </row>
    <row r="54" spans="1:7" ht="12">
      <c r="A54" s="12" t="s">
        <v>14</v>
      </c>
      <c r="B54" s="35">
        <f>SUM(B47:B53)</f>
        <v>341</v>
      </c>
      <c r="C54" s="14">
        <v>1</v>
      </c>
      <c r="D54" s="13">
        <f>SUM(D47:D53)</f>
        <v>10933</v>
      </c>
      <c r="E54" s="14">
        <v>1</v>
      </c>
      <c r="G54" s="29">
        <f t="shared" si="9"/>
        <v>0.031189975304125126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143</v>
      </c>
      <c r="C58" s="10">
        <f>B58/B$63</f>
        <v>0.41935483870967744</v>
      </c>
      <c r="D58" s="9">
        <v>5900</v>
      </c>
      <c r="E58" s="10">
        <f>D58/D$63</f>
        <v>0.5396505991036312</v>
      </c>
      <c r="G58" s="20">
        <f aca="true" t="shared" si="10" ref="G58:G63">B58/D58</f>
        <v>0.02423728813559322</v>
      </c>
    </row>
    <row r="59" spans="1:7" ht="12">
      <c r="A59" s="8" t="s">
        <v>46</v>
      </c>
      <c r="B59" s="9">
        <v>86</v>
      </c>
      <c r="C59" s="10">
        <f>B59/B$63</f>
        <v>0.25219941348973607</v>
      </c>
      <c r="D59" s="9">
        <v>2543</v>
      </c>
      <c r="E59" s="10">
        <f>D59/D$63</f>
        <v>0.23259855483398884</v>
      </c>
      <c r="G59" s="20">
        <f t="shared" si="10"/>
        <v>0.033818324813212744</v>
      </c>
    </row>
    <row r="60" spans="1:7" ht="12">
      <c r="A60" s="8" t="s">
        <v>47</v>
      </c>
      <c r="B60" s="9">
        <v>75</v>
      </c>
      <c r="C60" s="10">
        <f>B60/B$63</f>
        <v>0.21994134897360704</v>
      </c>
      <c r="D60" s="9">
        <v>1692</v>
      </c>
      <c r="E60" s="10">
        <f>D60/D$63</f>
        <v>0.15476081587853288</v>
      </c>
      <c r="G60" s="20">
        <f t="shared" si="10"/>
        <v>0.044326241134751775</v>
      </c>
    </row>
    <row r="61" spans="1:7" ht="12">
      <c r="A61" s="8" t="s">
        <v>48</v>
      </c>
      <c r="B61" s="9">
        <v>25</v>
      </c>
      <c r="C61" s="10">
        <f>B61/B$63</f>
        <v>0.07331378299120235</v>
      </c>
      <c r="D61" s="9">
        <v>560</v>
      </c>
      <c r="E61" s="10">
        <f>D61/D$63</f>
        <v>0.05122107381322601</v>
      </c>
      <c r="G61" s="20">
        <f t="shared" si="10"/>
        <v>0.044642857142857144</v>
      </c>
    </row>
    <row r="62" spans="1:7" ht="12">
      <c r="A62" s="8" t="s">
        <v>49</v>
      </c>
      <c r="B62" s="9">
        <v>12</v>
      </c>
      <c r="C62" s="10">
        <f>B62/B$63</f>
        <v>0.03519061583577713</v>
      </c>
      <c r="D62" s="9">
        <v>238</v>
      </c>
      <c r="E62" s="10">
        <f>D62/D$63</f>
        <v>0.021768956370621057</v>
      </c>
      <c r="G62" s="20">
        <f t="shared" si="10"/>
        <v>0.05042016806722689</v>
      </c>
    </row>
    <row r="63" spans="1:7" ht="12">
      <c r="A63" s="12" t="s">
        <v>14</v>
      </c>
      <c r="B63" s="35">
        <f>SUM(B58:B62)</f>
        <v>341</v>
      </c>
      <c r="C63" s="14">
        <v>1</v>
      </c>
      <c r="D63" s="13">
        <f>SUM(D58:D62)</f>
        <v>10933</v>
      </c>
      <c r="E63" s="14">
        <v>1</v>
      </c>
      <c r="G63" s="29">
        <f t="shared" si="10"/>
        <v>0.031189975304125126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89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38</v>
      </c>
      <c r="C71" s="10">
        <f aca="true" t="shared" si="11" ref="C71:C79">B71/B$80</f>
        <v>0.01673271686481726</v>
      </c>
    </row>
    <row r="72" spans="1:3" ht="12">
      <c r="A72" s="8" t="s">
        <v>27</v>
      </c>
      <c r="B72" s="9">
        <v>2</v>
      </c>
      <c r="C72" s="10">
        <f t="shared" si="11"/>
        <v>0.0008806693086745927</v>
      </c>
    </row>
    <row r="73" spans="1:3" ht="12">
      <c r="A73" s="8" t="s">
        <v>28</v>
      </c>
      <c r="B73" s="9">
        <v>3</v>
      </c>
      <c r="C73" s="10">
        <f t="shared" si="11"/>
        <v>0.001321003963011889</v>
      </c>
    </row>
    <row r="74" spans="1:3" ht="12">
      <c r="A74" s="8" t="s">
        <v>29</v>
      </c>
      <c r="B74" s="9">
        <v>319</v>
      </c>
      <c r="C74" s="10">
        <f t="shared" si="11"/>
        <v>0.14046675473359754</v>
      </c>
    </row>
    <row r="75" spans="1:3" ht="12">
      <c r="A75" s="8" t="s">
        <v>30</v>
      </c>
      <c r="B75" s="9">
        <v>1244</v>
      </c>
      <c r="C75" s="10">
        <f t="shared" si="11"/>
        <v>0.5477763099955967</v>
      </c>
    </row>
    <row r="76" spans="1:3" ht="12">
      <c r="A76" s="8" t="s">
        <v>31</v>
      </c>
      <c r="B76" s="9">
        <v>232</v>
      </c>
      <c r="C76" s="10">
        <f t="shared" si="11"/>
        <v>0.10215763980625275</v>
      </c>
    </row>
    <row r="77" spans="1:3" ht="12">
      <c r="A77" s="8" t="s">
        <v>32</v>
      </c>
      <c r="B77" s="9">
        <v>257</v>
      </c>
      <c r="C77" s="10">
        <f t="shared" si="11"/>
        <v>0.11316600616468515</v>
      </c>
    </row>
    <row r="78" spans="1:3" ht="12">
      <c r="A78" s="8" t="s">
        <v>33</v>
      </c>
      <c r="B78" s="9">
        <v>110</v>
      </c>
      <c r="C78" s="10">
        <f t="shared" si="11"/>
        <v>0.048436811977102597</v>
      </c>
    </row>
    <row r="79" spans="1:3" ht="12">
      <c r="A79" s="11" t="s">
        <v>34</v>
      </c>
      <c r="B79" s="9">
        <v>66</v>
      </c>
      <c r="C79" s="10">
        <f t="shared" si="11"/>
        <v>0.02906208718626156</v>
      </c>
    </row>
    <row r="80" spans="1:3" ht="12">
      <c r="A80" s="12" t="s">
        <v>35</v>
      </c>
      <c r="B80" s="35">
        <f>SUM(B71:B79)</f>
        <v>2271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38753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0.05860191469047558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66</v>
      </c>
      <c r="C88" s="10">
        <f aca="true" t="shared" si="12" ref="C88:C93">B88/B$94</f>
        <v>0.02906208718626156</v>
      </c>
      <c r="D88" s="9">
        <v>3217</v>
      </c>
      <c r="E88" s="10">
        <f aca="true" t="shared" si="13" ref="E88:E93">D88/D$94</f>
        <v>0.08301292803137822</v>
      </c>
      <c r="G88" s="20">
        <f aca="true" t="shared" si="14" ref="G88:G94">B88/D88</f>
        <v>0.020516008703761267</v>
      </c>
    </row>
    <row r="89" spans="1:7" ht="12">
      <c r="A89" s="8" t="s">
        <v>58</v>
      </c>
      <c r="B89" s="9">
        <v>952</v>
      </c>
      <c r="C89" s="10">
        <f t="shared" si="12"/>
        <v>0.4191985909291061</v>
      </c>
      <c r="D89" s="9">
        <v>13219</v>
      </c>
      <c r="E89" s="10">
        <f t="shared" si="13"/>
        <v>0.3411090754264186</v>
      </c>
      <c r="G89" s="20">
        <f t="shared" si="14"/>
        <v>0.0720175504954989</v>
      </c>
    </row>
    <row r="90" spans="1:7" ht="12">
      <c r="A90" s="8" t="s">
        <v>59</v>
      </c>
      <c r="B90" s="9">
        <v>430</v>
      </c>
      <c r="C90" s="10">
        <f t="shared" si="12"/>
        <v>0.18934390136503743</v>
      </c>
      <c r="D90" s="9">
        <v>3508</v>
      </c>
      <c r="E90" s="10">
        <f t="shared" si="13"/>
        <v>0.0905220241013599</v>
      </c>
      <c r="G90" s="20">
        <f t="shared" si="14"/>
        <v>0.1225769669327252</v>
      </c>
    </row>
    <row r="91" spans="1:7" ht="12">
      <c r="A91" s="8" t="s">
        <v>60</v>
      </c>
      <c r="B91" s="9">
        <v>40</v>
      </c>
      <c r="C91" s="10">
        <f t="shared" si="12"/>
        <v>0.017613386173491855</v>
      </c>
      <c r="D91" s="9">
        <v>2971</v>
      </c>
      <c r="E91" s="10">
        <f t="shared" si="13"/>
        <v>0.07666503238458958</v>
      </c>
      <c r="G91" s="20">
        <f t="shared" si="14"/>
        <v>0.013463480309660047</v>
      </c>
    </row>
    <row r="92" spans="1:7" ht="12">
      <c r="A92" s="8" t="s">
        <v>61</v>
      </c>
      <c r="B92" s="9">
        <v>548</v>
      </c>
      <c r="C92" s="10">
        <f t="shared" si="12"/>
        <v>0.2413033905768384</v>
      </c>
      <c r="D92" s="9">
        <v>12962</v>
      </c>
      <c r="E92" s="10">
        <f t="shared" si="13"/>
        <v>0.3344773307872939</v>
      </c>
      <c r="G92" s="20">
        <f t="shared" si="14"/>
        <v>0.042277426323098284</v>
      </c>
    </row>
    <row r="93" spans="1:7" ht="12">
      <c r="A93" s="8" t="s">
        <v>62</v>
      </c>
      <c r="B93" s="9">
        <v>235</v>
      </c>
      <c r="C93" s="10">
        <f t="shared" si="12"/>
        <v>0.10347864376926465</v>
      </c>
      <c r="D93" s="9">
        <v>2876</v>
      </c>
      <c r="E93" s="10">
        <f t="shared" si="13"/>
        <v>0.07421360926895983</v>
      </c>
      <c r="G93" s="20">
        <f t="shared" si="14"/>
        <v>0.08171070931849791</v>
      </c>
    </row>
    <row r="94" spans="1:7" ht="12">
      <c r="A94" s="12" t="s">
        <v>14</v>
      </c>
      <c r="B94" s="35">
        <f>SUM(B88:B93)</f>
        <v>2271</v>
      </c>
      <c r="C94" s="14">
        <v>1</v>
      </c>
      <c r="D94" s="13">
        <f>SUM(D88:D93)</f>
        <v>38753</v>
      </c>
      <c r="E94" s="14">
        <v>1</v>
      </c>
      <c r="G94" s="29">
        <f t="shared" si="14"/>
        <v>0.05860191469047558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52</v>
      </c>
      <c r="C98" s="10">
        <f aca="true" t="shared" si="15" ref="C98:C104">B98/B$105</f>
        <v>0.02289740202553941</v>
      </c>
      <c r="D98" s="9">
        <v>3468</v>
      </c>
      <c r="E98" s="10">
        <f aca="true" t="shared" si="16" ref="E98:E104">D98/D$105</f>
        <v>0.08948984594741052</v>
      </c>
      <c r="G98" s="20">
        <f aca="true" t="shared" si="17" ref="G98:G105">B98/D98</f>
        <v>0.014994232987312572</v>
      </c>
    </row>
    <row r="99" spans="1:7" ht="12">
      <c r="A99" s="8" t="s">
        <v>38</v>
      </c>
      <c r="B99" s="9">
        <v>102</v>
      </c>
      <c r="C99" s="10">
        <f t="shared" si="15"/>
        <v>0.04491413474240423</v>
      </c>
      <c r="D99" s="9">
        <v>4374</v>
      </c>
      <c r="E99" s="10">
        <f t="shared" si="16"/>
        <v>0.1128686811343638</v>
      </c>
      <c r="G99" s="20">
        <f t="shared" si="17"/>
        <v>0.023319615912208505</v>
      </c>
    </row>
    <row r="100" spans="1:7" ht="12">
      <c r="A100" s="8" t="s">
        <v>39</v>
      </c>
      <c r="B100" s="9">
        <v>288</v>
      </c>
      <c r="C100" s="10">
        <f t="shared" si="15"/>
        <v>0.12681638044914134</v>
      </c>
      <c r="D100" s="9">
        <v>7735</v>
      </c>
      <c r="E100" s="10">
        <f t="shared" si="16"/>
        <v>0.19959745051995975</v>
      </c>
      <c r="G100" s="20">
        <f t="shared" si="17"/>
        <v>0.037233354880413704</v>
      </c>
    </row>
    <row r="101" spans="1:7" ht="12">
      <c r="A101" s="8" t="s">
        <v>40</v>
      </c>
      <c r="B101" s="9">
        <v>984</v>
      </c>
      <c r="C101" s="10">
        <f t="shared" si="15"/>
        <v>0.4332892998678996</v>
      </c>
      <c r="D101" s="9">
        <v>14525</v>
      </c>
      <c r="E101" s="10">
        <f t="shared" si="16"/>
        <v>0.3748096921528656</v>
      </c>
      <c r="G101" s="20">
        <f t="shared" si="17"/>
        <v>0.06774526678141136</v>
      </c>
    </row>
    <row r="102" spans="1:7" ht="12">
      <c r="A102" s="8" t="s">
        <v>41</v>
      </c>
      <c r="B102" s="9">
        <v>240</v>
      </c>
      <c r="C102" s="10">
        <f t="shared" si="15"/>
        <v>0.10568031704095113</v>
      </c>
      <c r="D102" s="9">
        <v>3170</v>
      </c>
      <c r="E102" s="10">
        <f t="shared" si="16"/>
        <v>0.0818001187004877</v>
      </c>
      <c r="G102" s="20">
        <f t="shared" si="17"/>
        <v>0.07570977917981073</v>
      </c>
    </row>
    <row r="103" spans="1:7" ht="12">
      <c r="A103" s="8" t="s">
        <v>42</v>
      </c>
      <c r="B103" s="9">
        <v>604</v>
      </c>
      <c r="C103" s="10">
        <f t="shared" si="15"/>
        <v>0.265962131219727</v>
      </c>
      <c r="D103" s="9">
        <v>5237</v>
      </c>
      <c r="E103" s="10">
        <f t="shared" si="16"/>
        <v>0.13513792480582149</v>
      </c>
      <c r="G103" s="20">
        <f t="shared" si="17"/>
        <v>0.11533320603398893</v>
      </c>
    </row>
    <row r="104" spans="1:7" ht="12">
      <c r="A104" s="8" t="s">
        <v>43</v>
      </c>
      <c r="B104" s="9">
        <v>1</v>
      </c>
      <c r="C104" s="10">
        <f t="shared" si="15"/>
        <v>0.00044033465433729633</v>
      </c>
      <c r="D104" s="9">
        <v>244</v>
      </c>
      <c r="E104" s="10">
        <f t="shared" si="16"/>
        <v>0.0062962867390911675</v>
      </c>
      <c r="G104" s="20">
        <f t="shared" si="17"/>
        <v>0.004098360655737705</v>
      </c>
    </row>
    <row r="105" spans="1:7" ht="12">
      <c r="A105" s="12" t="s">
        <v>14</v>
      </c>
      <c r="B105" s="35">
        <f>SUM(B98:B104)</f>
        <v>2271</v>
      </c>
      <c r="C105" s="14">
        <v>1</v>
      </c>
      <c r="D105" s="13">
        <f>SUM(D98:D104)</f>
        <v>38753</v>
      </c>
      <c r="E105" s="14">
        <v>1</v>
      </c>
      <c r="G105" s="29">
        <f t="shared" si="17"/>
        <v>0.05860191469047558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315</v>
      </c>
      <c r="C109" s="10">
        <f aca="true" t="shared" si="18" ref="C109:C114">B109/B$115</f>
        <v>0.13870541611624834</v>
      </c>
      <c r="D109" s="9">
        <v>3244</v>
      </c>
      <c r="E109" s="10">
        <f aca="true" t="shared" si="19" ref="E109:E114">D109/D$115</f>
        <v>0.08370964828529404</v>
      </c>
      <c r="G109" s="20">
        <f aca="true" t="shared" si="20" ref="G109:G115">B109/D109</f>
        <v>0.0971023427866831</v>
      </c>
    </row>
    <row r="110" spans="1:7" ht="12">
      <c r="A110" s="8" t="s">
        <v>65</v>
      </c>
      <c r="B110" s="9">
        <v>375</v>
      </c>
      <c r="C110" s="10">
        <f t="shared" si="18"/>
        <v>0.16512549537648613</v>
      </c>
      <c r="D110" s="9">
        <v>4439</v>
      </c>
      <c r="E110" s="10">
        <f t="shared" si="19"/>
        <v>0.11454597063453152</v>
      </c>
      <c r="G110" s="20">
        <f t="shared" si="20"/>
        <v>0.08447848614552828</v>
      </c>
    </row>
    <row r="111" spans="1:7" ht="12">
      <c r="A111" s="8" t="s">
        <v>66</v>
      </c>
      <c r="B111" s="9">
        <v>621</v>
      </c>
      <c r="C111" s="10">
        <f t="shared" si="18"/>
        <v>0.27344782034346105</v>
      </c>
      <c r="D111" s="9">
        <v>8302</v>
      </c>
      <c r="E111" s="10">
        <f t="shared" si="19"/>
        <v>0.2142285758521921</v>
      </c>
      <c r="G111" s="20">
        <f t="shared" si="20"/>
        <v>0.07480125271019032</v>
      </c>
    </row>
    <row r="112" spans="1:7" ht="12">
      <c r="A112" s="8" t="s">
        <v>67</v>
      </c>
      <c r="B112" s="9">
        <v>763</v>
      </c>
      <c r="C112" s="10">
        <f t="shared" si="18"/>
        <v>0.33597534125935713</v>
      </c>
      <c r="D112" s="9">
        <v>15569</v>
      </c>
      <c r="E112" s="10">
        <f t="shared" si="19"/>
        <v>0.4017495419709442</v>
      </c>
      <c r="G112" s="20">
        <f t="shared" si="20"/>
        <v>0.04900764339392382</v>
      </c>
    </row>
    <row r="113" spans="1:7" ht="12">
      <c r="A113" s="8" t="s">
        <v>68</v>
      </c>
      <c r="B113" s="9">
        <v>191</v>
      </c>
      <c r="C113" s="10">
        <f t="shared" si="18"/>
        <v>0.0841039189784236</v>
      </c>
      <c r="D113" s="9">
        <v>6886</v>
      </c>
      <c r="E113" s="10">
        <f t="shared" si="19"/>
        <v>0.17768946920238432</v>
      </c>
      <c r="G113" s="20">
        <f t="shared" si="20"/>
        <v>0.027737438280569272</v>
      </c>
    </row>
    <row r="114" spans="1:7" ht="12">
      <c r="A114" s="8" t="s">
        <v>43</v>
      </c>
      <c r="B114" s="9">
        <v>6</v>
      </c>
      <c r="C114" s="10">
        <f t="shared" si="18"/>
        <v>0.002642007926023778</v>
      </c>
      <c r="D114" s="9">
        <v>313</v>
      </c>
      <c r="E114" s="10">
        <f t="shared" si="19"/>
        <v>0.008076794054653834</v>
      </c>
      <c r="G114" s="20">
        <f t="shared" si="20"/>
        <v>0.019169329073482427</v>
      </c>
    </row>
    <row r="115" spans="1:7" ht="12">
      <c r="A115" s="12" t="s">
        <v>14</v>
      </c>
      <c r="B115" s="35">
        <f>SUM(B109:B114)</f>
        <v>2271</v>
      </c>
      <c r="C115" s="14">
        <v>1</v>
      </c>
      <c r="D115" s="13">
        <f>SUM(D109:D114)</f>
        <v>38753</v>
      </c>
      <c r="E115" s="14">
        <v>1</v>
      </c>
      <c r="G115" s="29">
        <f t="shared" si="20"/>
        <v>0.05860191469047558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46</v>
      </c>
      <c r="C119" s="10">
        <f>B119/B$124</f>
        <v>0.02025539409951563</v>
      </c>
      <c r="D119" s="9">
        <v>524</v>
      </c>
      <c r="E119" s="10">
        <f>D119/D$124</f>
        <v>0.013521533816736769</v>
      </c>
      <c r="G119" s="20">
        <f aca="true" t="shared" si="21" ref="G119:G124">B119/D119</f>
        <v>0.08778625954198473</v>
      </c>
    </row>
    <row r="120" spans="1:7" ht="12">
      <c r="A120" s="8" t="s">
        <v>72</v>
      </c>
      <c r="B120" s="9">
        <v>445</v>
      </c>
      <c r="C120" s="10">
        <f>B120/B$124</f>
        <v>0.19594892118009688</v>
      </c>
      <c r="D120" s="9">
        <v>6655</v>
      </c>
      <c r="E120" s="10">
        <f>D120/D$124</f>
        <v>0.17172864036332672</v>
      </c>
      <c r="G120" s="20">
        <f t="shared" si="21"/>
        <v>0.06686701728024042</v>
      </c>
    </row>
    <row r="121" spans="1:7" ht="12">
      <c r="A121" s="8" t="s">
        <v>73</v>
      </c>
      <c r="B121" s="9">
        <v>298</v>
      </c>
      <c r="C121" s="10">
        <f>B121/B$124</f>
        <v>0.1312197269925143</v>
      </c>
      <c r="D121" s="9">
        <v>2686</v>
      </c>
      <c r="E121" s="10">
        <f>D121/D$124</f>
        <v>0.06931076303770031</v>
      </c>
      <c r="G121" s="20">
        <f t="shared" si="21"/>
        <v>0.11094564408041697</v>
      </c>
    </row>
    <row r="122" spans="1:7" ht="12">
      <c r="A122" s="8" t="s">
        <v>74</v>
      </c>
      <c r="B122" s="9">
        <v>1432</v>
      </c>
      <c r="C122" s="10">
        <f>B122/B$124</f>
        <v>0.6305592250110084</v>
      </c>
      <c r="D122" s="9">
        <v>26647</v>
      </c>
      <c r="E122" s="10">
        <f>D122/D$124</f>
        <v>0.6876112817072226</v>
      </c>
      <c r="G122" s="20">
        <f t="shared" si="21"/>
        <v>0.05373963297932225</v>
      </c>
    </row>
    <row r="123" spans="1:7" ht="12">
      <c r="A123" s="8" t="s">
        <v>75</v>
      </c>
      <c r="B123" s="9">
        <v>50</v>
      </c>
      <c r="C123" s="10">
        <f>B123/B$124</f>
        <v>0.022016732716864818</v>
      </c>
      <c r="D123" s="9">
        <v>2241</v>
      </c>
      <c r="E123" s="10">
        <f>D123/D$124</f>
        <v>0.057827781075013546</v>
      </c>
      <c r="G123" s="20">
        <f t="shared" si="21"/>
        <v>0.022311468094600623</v>
      </c>
    </row>
    <row r="124" spans="1:7" ht="12">
      <c r="A124" s="12" t="s">
        <v>14</v>
      </c>
      <c r="B124" s="35">
        <f>SUM(B119:B123)</f>
        <v>2271</v>
      </c>
      <c r="C124" s="14">
        <v>1</v>
      </c>
      <c r="D124" s="13">
        <f>SUM(D119:D123)</f>
        <v>38753</v>
      </c>
      <c r="E124" s="14">
        <v>1</v>
      </c>
      <c r="G124" s="29">
        <f t="shared" si="21"/>
        <v>0.05860191469047558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888</v>
      </c>
      <c r="C128" s="10">
        <f>B128/B$133</f>
        <v>0.3910171730515192</v>
      </c>
      <c r="D128" s="9">
        <v>18592</v>
      </c>
      <c r="E128" s="10">
        <f>D128/D$133</f>
        <v>0.47975640595566793</v>
      </c>
      <c r="G128" s="20">
        <f aca="true" t="shared" si="22" ref="G128:G133">B128/D128</f>
        <v>0.047762478485370054</v>
      </c>
    </row>
    <row r="129" spans="1:7" ht="12">
      <c r="A129" s="8" t="s">
        <v>46</v>
      </c>
      <c r="B129" s="9">
        <v>503</v>
      </c>
      <c r="C129" s="10">
        <f>B129/B$133</f>
        <v>0.22148833113166005</v>
      </c>
      <c r="D129" s="9">
        <v>8723</v>
      </c>
      <c r="E129" s="10">
        <f>D129/D$133</f>
        <v>0.22509225092250923</v>
      </c>
      <c r="G129" s="20">
        <f t="shared" si="22"/>
        <v>0.05766364782758225</v>
      </c>
    </row>
    <row r="130" spans="1:7" ht="12">
      <c r="A130" s="8" t="s">
        <v>47</v>
      </c>
      <c r="B130" s="9">
        <v>503</v>
      </c>
      <c r="C130" s="10">
        <f>B130/B$133</f>
        <v>0.22148833113166005</v>
      </c>
      <c r="D130" s="9">
        <v>7423</v>
      </c>
      <c r="E130" s="10">
        <f>D130/D$133</f>
        <v>0.19154646091915464</v>
      </c>
      <c r="G130" s="20">
        <f t="shared" si="22"/>
        <v>0.06776236023171224</v>
      </c>
    </row>
    <row r="131" spans="1:7" ht="12">
      <c r="A131" s="8" t="s">
        <v>48</v>
      </c>
      <c r="B131" s="9">
        <v>202</v>
      </c>
      <c r="C131" s="10">
        <f>B131/B$133</f>
        <v>0.08894760017613386</v>
      </c>
      <c r="D131" s="9">
        <v>2415</v>
      </c>
      <c r="E131" s="10">
        <f>D131/D$133</f>
        <v>0.062317756044693313</v>
      </c>
      <c r="G131" s="20">
        <f t="shared" si="22"/>
        <v>0.08364389233954451</v>
      </c>
    </row>
    <row r="132" spans="1:7" ht="12">
      <c r="A132" s="8" t="s">
        <v>49</v>
      </c>
      <c r="B132" s="9">
        <v>175</v>
      </c>
      <c r="C132" s="10">
        <f>B132/B$133</f>
        <v>0.07705856450902686</v>
      </c>
      <c r="D132" s="9">
        <v>1600</v>
      </c>
      <c r="E132" s="10">
        <f>D132/D$133</f>
        <v>0.04128712615797487</v>
      </c>
      <c r="G132" s="20">
        <f t="shared" si="22"/>
        <v>0.109375</v>
      </c>
    </row>
    <row r="133" spans="1:7" ht="12">
      <c r="A133" s="12" t="s">
        <v>14</v>
      </c>
      <c r="B133" s="35">
        <f>SUM(B128:B132)</f>
        <v>2271</v>
      </c>
      <c r="C133" s="14">
        <v>1</v>
      </c>
      <c r="D133" s="13">
        <f>SUM(D128:D132)</f>
        <v>38753</v>
      </c>
      <c r="E133" s="14">
        <v>1</v>
      </c>
      <c r="G133" s="29">
        <f t="shared" si="22"/>
        <v>0.05860191469047558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89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2271</v>
      </c>
      <c r="C141" s="10">
        <f aca="true" t="shared" si="23" ref="C141:C148">B141/B$149</f>
        <v>0.5456511292647765</v>
      </c>
      <c r="D141" s="9">
        <v>38753</v>
      </c>
      <c r="E141" s="10">
        <f aca="true" t="shared" si="24" ref="E141:E148">D141/D$149</f>
        <v>0.6073757131214343</v>
      </c>
      <c r="G141" s="20">
        <f aca="true" t="shared" si="25" ref="G141:G149">B141/D141</f>
        <v>0.05860191469047558</v>
      </c>
    </row>
    <row r="142" spans="1:7" ht="12">
      <c r="A142" s="8" t="s">
        <v>80</v>
      </c>
      <c r="B142" s="9">
        <v>869</v>
      </c>
      <c r="C142" s="10">
        <f t="shared" si="23"/>
        <v>0.20879384911100432</v>
      </c>
      <c r="D142" s="9">
        <v>5014</v>
      </c>
      <c r="E142" s="10">
        <f t="shared" si="24"/>
        <v>0.07858441477023384</v>
      </c>
      <c r="G142" s="20">
        <f t="shared" si="25"/>
        <v>0.1733147187873953</v>
      </c>
    </row>
    <row r="143" spans="1:7" ht="12">
      <c r="A143" s="8" t="s">
        <v>81</v>
      </c>
      <c r="B143" s="9">
        <v>303</v>
      </c>
      <c r="C143" s="10">
        <f t="shared" si="23"/>
        <v>0.07280153772224891</v>
      </c>
      <c r="D143" s="9">
        <v>4091</v>
      </c>
      <c r="E143" s="10">
        <f t="shared" si="24"/>
        <v>0.06411823710112219</v>
      </c>
      <c r="G143" s="20">
        <f t="shared" si="25"/>
        <v>0.07406502077731605</v>
      </c>
    </row>
    <row r="144" spans="1:7" ht="12">
      <c r="A144" s="8" t="s">
        <v>82</v>
      </c>
      <c r="B144" s="9">
        <v>197</v>
      </c>
      <c r="C144" s="10">
        <f t="shared" si="23"/>
        <v>0.04733301297453148</v>
      </c>
      <c r="D144" s="9">
        <v>2510</v>
      </c>
      <c r="E144" s="10">
        <f t="shared" si="24"/>
        <v>0.039339226380791174</v>
      </c>
      <c r="G144" s="20">
        <f t="shared" si="25"/>
        <v>0.07848605577689242</v>
      </c>
    </row>
    <row r="145" spans="1:7" ht="12">
      <c r="A145" s="8" t="s">
        <v>83</v>
      </c>
      <c r="B145" s="9">
        <v>154</v>
      </c>
      <c r="C145" s="10">
        <f t="shared" si="23"/>
        <v>0.03700144161460836</v>
      </c>
      <c r="D145" s="9">
        <v>2074</v>
      </c>
      <c r="E145" s="10">
        <f t="shared" si="24"/>
        <v>0.03250579900946649</v>
      </c>
      <c r="G145" s="20">
        <f t="shared" si="25"/>
        <v>0.0742526518804243</v>
      </c>
    </row>
    <row r="146" spans="1:7" ht="12">
      <c r="A146" s="8" t="s">
        <v>84</v>
      </c>
      <c r="B146" s="9">
        <v>263</v>
      </c>
      <c r="C146" s="10">
        <f t="shared" si="23"/>
        <v>0.06319077366650648</v>
      </c>
      <c r="D146" s="9">
        <v>7960</v>
      </c>
      <c r="E146" s="10">
        <f t="shared" si="24"/>
        <v>0.12475706852234969</v>
      </c>
      <c r="G146" s="20">
        <f t="shared" si="25"/>
        <v>0.033040201005025124</v>
      </c>
    </row>
    <row r="147" spans="1:7" ht="12">
      <c r="A147" s="8" t="s">
        <v>85</v>
      </c>
      <c r="B147" s="9">
        <v>56</v>
      </c>
      <c r="C147" s="10">
        <f t="shared" si="23"/>
        <v>0.013455069678039404</v>
      </c>
      <c r="D147" s="9">
        <v>922</v>
      </c>
      <c r="E147" s="10">
        <f t="shared" si="24"/>
        <v>0.01445050467055357</v>
      </c>
      <c r="G147" s="20">
        <f t="shared" si="25"/>
        <v>0.06073752711496746</v>
      </c>
    </row>
    <row r="148" spans="1:7" ht="12">
      <c r="A148" s="8" t="s">
        <v>86</v>
      </c>
      <c r="B148" s="9">
        <v>49</v>
      </c>
      <c r="C148" s="10">
        <f t="shared" si="23"/>
        <v>0.011773185968284479</v>
      </c>
      <c r="D148" s="9">
        <v>2480</v>
      </c>
      <c r="E148" s="10">
        <f t="shared" si="24"/>
        <v>0.038869036424048646</v>
      </c>
      <c r="G148" s="20">
        <f t="shared" si="25"/>
        <v>0.01975806451612903</v>
      </c>
    </row>
    <row r="149" spans="1:7" ht="12">
      <c r="A149" s="12" t="s">
        <v>14</v>
      </c>
      <c r="B149" s="35">
        <f>SUM(B141:B148)</f>
        <v>4162</v>
      </c>
      <c r="C149" s="14">
        <v>1</v>
      </c>
      <c r="D149" s="13">
        <f>SUM(D141:D148)</f>
        <v>63804</v>
      </c>
      <c r="E149" s="14">
        <v>1</v>
      </c>
      <c r="G149" s="29">
        <f t="shared" si="25"/>
        <v>0.06523101999874616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ht="12">
      <c r="A203" s="15"/>
      <c r="B203" s="47"/>
      <c r="C203" s="17"/>
      <c r="D203" s="16"/>
      <c r="E203" s="17"/>
      <c r="G203" s="48"/>
    </row>
    <row r="204" spans="1:7" s="21" customFormat="1" ht="12">
      <c r="A204" s="26" t="s">
        <v>50</v>
      </c>
      <c r="B204" s="27"/>
      <c r="C204" s="27"/>
      <c r="D204" s="27"/>
      <c r="E204" s="27"/>
      <c r="F204" s="28" t="s">
        <v>89</v>
      </c>
      <c r="G204" s="39" t="s">
        <v>87</v>
      </c>
    </row>
    <row r="205" spans="1:7" ht="12.75">
      <c r="A205"/>
      <c r="B205"/>
      <c r="C205"/>
      <c r="D205"/>
      <c r="E205"/>
      <c r="F205"/>
      <c r="G205"/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2" manualBreakCount="2">
    <brk id="65" max="65535" man="1"/>
    <brk id="1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D9" sqref="D9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90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362</v>
      </c>
      <c r="C8" s="10">
        <f aca="true" t="shared" si="0" ref="C8:C13">B8/B$14</f>
        <v>0.2859399684044234</v>
      </c>
      <c r="D8" s="9">
        <v>11596</v>
      </c>
      <c r="E8" s="10">
        <f aca="true" t="shared" si="1" ref="E8:E13">D8/D$14</f>
        <v>0.29216427311665405</v>
      </c>
      <c r="G8" s="20">
        <f aca="true" t="shared" si="2" ref="G8:G14">B8/D8</f>
        <v>0.03121766126250431</v>
      </c>
    </row>
    <row r="9" spans="1:7" ht="12">
      <c r="A9" s="8" t="s">
        <v>9</v>
      </c>
      <c r="B9" s="9">
        <v>34</v>
      </c>
      <c r="C9" s="10">
        <f t="shared" si="0"/>
        <v>0.026856240126382307</v>
      </c>
      <c r="D9" s="9">
        <v>1993</v>
      </c>
      <c r="E9" s="10">
        <f t="shared" si="1"/>
        <v>0.05021415973796926</v>
      </c>
      <c r="G9" s="20">
        <f t="shared" si="2"/>
        <v>0.017059708981435023</v>
      </c>
    </row>
    <row r="10" spans="1:7" ht="12">
      <c r="A10" s="8" t="s">
        <v>10</v>
      </c>
      <c r="B10" s="9">
        <v>210</v>
      </c>
      <c r="C10" s="10">
        <f t="shared" si="0"/>
        <v>0.16587677725118483</v>
      </c>
      <c r="D10" s="9">
        <v>10631</v>
      </c>
      <c r="E10" s="10">
        <f t="shared" si="1"/>
        <v>0.26785084404132026</v>
      </c>
      <c r="G10" s="20">
        <f t="shared" si="2"/>
        <v>0.019753550935942055</v>
      </c>
    </row>
    <row r="11" spans="1:7" ht="12">
      <c r="A11" s="8" t="s">
        <v>11</v>
      </c>
      <c r="B11" s="9">
        <v>14</v>
      </c>
      <c r="C11" s="10">
        <f t="shared" si="0"/>
        <v>0.011058451816745656</v>
      </c>
      <c r="D11" s="9">
        <v>3070</v>
      </c>
      <c r="E11" s="10">
        <f t="shared" si="1"/>
        <v>0.07734945830183926</v>
      </c>
      <c r="G11" s="20">
        <f t="shared" si="2"/>
        <v>0.004560260586319218</v>
      </c>
    </row>
    <row r="12" spans="1:7" ht="12">
      <c r="A12" s="8" t="s">
        <v>12</v>
      </c>
      <c r="B12" s="9">
        <v>79</v>
      </c>
      <c r="C12" s="10">
        <f t="shared" si="0"/>
        <v>0.06240126382306477</v>
      </c>
      <c r="D12" s="9">
        <v>1319</v>
      </c>
      <c r="E12" s="10">
        <f t="shared" si="1"/>
        <v>0.03323255228017133</v>
      </c>
      <c r="G12" s="20">
        <f t="shared" si="2"/>
        <v>0.05989385898407885</v>
      </c>
    </row>
    <row r="13" spans="1:7" ht="12">
      <c r="A13" s="8" t="s">
        <v>13</v>
      </c>
      <c r="B13" s="9">
        <v>567</v>
      </c>
      <c r="C13" s="10">
        <f t="shared" si="0"/>
        <v>0.44786729857819907</v>
      </c>
      <c r="D13" s="9">
        <v>11081</v>
      </c>
      <c r="E13" s="10">
        <f t="shared" si="1"/>
        <v>0.27918871252204586</v>
      </c>
      <c r="G13" s="20">
        <f t="shared" si="2"/>
        <v>0.051168667087807956</v>
      </c>
    </row>
    <row r="14" spans="1:7" ht="12">
      <c r="A14" s="12" t="s">
        <v>14</v>
      </c>
      <c r="B14" s="35">
        <f>SUM(B8:B13)</f>
        <v>1266</v>
      </c>
      <c r="C14" s="14">
        <v>1</v>
      </c>
      <c r="D14" s="13">
        <f>SUM(D8:D13)</f>
        <v>39690</v>
      </c>
      <c r="E14" s="14">
        <v>1</v>
      </c>
      <c r="G14" s="29">
        <f t="shared" si="2"/>
        <v>0.03189720332577475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293</v>
      </c>
      <c r="C21" s="10">
        <f aca="true" t="shared" si="3" ref="C21:C27">B21/B$28</f>
        <v>0.18939883645765998</v>
      </c>
      <c r="D21" s="9">
        <v>11186</v>
      </c>
      <c r="E21" s="10">
        <f aca="true" t="shared" si="4" ref="E21:E27">D21/D$28</f>
        <v>0.24585155717708082</v>
      </c>
      <c r="G21" s="20">
        <f aca="true" t="shared" si="5" ref="G21:G28">B21/D21</f>
        <v>0.026193456105846592</v>
      </c>
    </row>
    <row r="22" spans="1:7" ht="12">
      <c r="A22" s="8" t="s">
        <v>18</v>
      </c>
      <c r="B22" s="9">
        <v>172</v>
      </c>
      <c r="C22" s="10">
        <f t="shared" si="3"/>
        <v>0.11118293471234647</v>
      </c>
      <c r="D22" s="9">
        <v>2450</v>
      </c>
      <c r="E22" s="10">
        <f t="shared" si="4"/>
        <v>0.053847337304116574</v>
      </c>
      <c r="G22" s="20">
        <f t="shared" si="5"/>
        <v>0.07020408163265306</v>
      </c>
    </row>
    <row r="23" spans="1:7" ht="12">
      <c r="A23" s="8" t="s">
        <v>19</v>
      </c>
      <c r="B23" s="9">
        <v>256</v>
      </c>
      <c r="C23" s="10">
        <f t="shared" si="3"/>
        <v>0.16548157724628312</v>
      </c>
      <c r="D23" s="9">
        <v>4055</v>
      </c>
      <c r="E23" s="10">
        <f t="shared" si="4"/>
        <v>0.08912283786456845</v>
      </c>
      <c r="G23" s="20">
        <f t="shared" si="5"/>
        <v>0.06313193588162762</v>
      </c>
    </row>
    <row r="24" spans="1:7" ht="12">
      <c r="A24" s="8" t="s">
        <v>20</v>
      </c>
      <c r="B24" s="9">
        <v>40</v>
      </c>
      <c r="C24" s="10">
        <f t="shared" si="3"/>
        <v>0.025856496444731737</v>
      </c>
      <c r="D24" s="9">
        <v>1472</v>
      </c>
      <c r="E24" s="10">
        <f t="shared" si="4"/>
        <v>0.03235235939251412</v>
      </c>
      <c r="G24" s="20">
        <f t="shared" si="5"/>
        <v>0.02717391304347826</v>
      </c>
    </row>
    <row r="25" spans="1:7" ht="12">
      <c r="A25" s="8" t="s">
        <v>21</v>
      </c>
      <c r="B25" s="9">
        <v>555</v>
      </c>
      <c r="C25" s="10">
        <f t="shared" si="3"/>
        <v>0.3587588881706529</v>
      </c>
      <c r="D25" s="9">
        <v>18731</v>
      </c>
      <c r="E25" s="10">
        <f t="shared" si="4"/>
        <v>0.4116793775687378</v>
      </c>
      <c r="G25" s="20">
        <f t="shared" si="5"/>
        <v>0.02963002509209332</v>
      </c>
    </row>
    <row r="26" spans="1:7" ht="12">
      <c r="A26" s="8" t="s">
        <v>22</v>
      </c>
      <c r="B26" s="9">
        <v>115</v>
      </c>
      <c r="C26" s="10">
        <f t="shared" si="3"/>
        <v>0.07433742727860375</v>
      </c>
      <c r="D26" s="9">
        <v>4241</v>
      </c>
      <c r="E26" s="10">
        <f t="shared" si="4"/>
        <v>0.09321083979867689</v>
      </c>
      <c r="G26" s="20">
        <f t="shared" si="5"/>
        <v>0.02711624616835652</v>
      </c>
    </row>
    <row r="27" spans="1:7" ht="12">
      <c r="A27" s="8" t="s">
        <v>23</v>
      </c>
      <c r="B27" s="9">
        <v>116</v>
      </c>
      <c r="C27" s="10">
        <f t="shared" si="3"/>
        <v>0.07498383968972204</v>
      </c>
      <c r="D27" s="9">
        <v>3364</v>
      </c>
      <c r="E27" s="10">
        <f t="shared" si="4"/>
        <v>0.07393569089430536</v>
      </c>
      <c r="G27" s="20">
        <f t="shared" si="5"/>
        <v>0.034482758620689655</v>
      </c>
    </row>
    <row r="28" spans="1:7" ht="12">
      <c r="A28" s="12" t="s">
        <v>14</v>
      </c>
      <c r="B28" s="46">
        <f>SUM(B21:B27)</f>
        <v>1547</v>
      </c>
      <c r="C28" s="14">
        <v>1</v>
      </c>
      <c r="D28" s="13">
        <f>SUM(D21:D27)</f>
        <v>45499</v>
      </c>
      <c r="E28" s="14">
        <v>1</v>
      </c>
      <c r="G28" s="29">
        <f t="shared" si="5"/>
        <v>0.03400074726917075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5</v>
      </c>
      <c r="C34" s="10">
        <f aca="true" t="shared" si="6" ref="C34:C42">B34/B$43</f>
        <v>0.017064846416382253</v>
      </c>
    </row>
    <row r="35" spans="1:3" ht="12">
      <c r="A35" s="8" t="s">
        <v>27</v>
      </c>
      <c r="B35" s="9">
        <v>1</v>
      </c>
      <c r="C35" s="10">
        <f t="shared" si="6"/>
        <v>0.0034129692832764505</v>
      </c>
    </row>
    <row r="36" spans="1:3" ht="12">
      <c r="A36" s="8" t="s">
        <v>28</v>
      </c>
      <c r="B36" s="9">
        <v>1</v>
      </c>
      <c r="C36" s="10">
        <f t="shared" si="6"/>
        <v>0.0034129692832764505</v>
      </c>
    </row>
    <row r="37" spans="1:3" ht="12">
      <c r="A37" s="8" t="s">
        <v>29</v>
      </c>
      <c r="B37" s="9">
        <v>63</v>
      </c>
      <c r="C37" s="10">
        <f t="shared" si="6"/>
        <v>0.2150170648464164</v>
      </c>
    </row>
    <row r="38" spans="1:3" ht="12">
      <c r="A38" s="8" t="s">
        <v>30</v>
      </c>
      <c r="B38" s="9">
        <v>162</v>
      </c>
      <c r="C38" s="10">
        <f t="shared" si="6"/>
        <v>0.552901023890785</v>
      </c>
    </row>
    <row r="39" spans="1:3" ht="12">
      <c r="A39" s="8" t="s">
        <v>31</v>
      </c>
      <c r="B39" s="9">
        <v>36</v>
      </c>
      <c r="C39" s="10">
        <f t="shared" si="6"/>
        <v>0.12286689419795221</v>
      </c>
    </row>
    <row r="40" spans="1:3" ht="12">
      <c r="A40" s="8" t="s">
        <v>32</v>
      </c>
      <c r="B40" s="9">
        <v>11</v>
      </c>
      <c r="C40" s="10">
        <f t="shared" si="6"/>
        <v>0.03754266211604096</v>
      </c>
    </row>
    <row r="41" spans="1:3" ht="12">
      <c r="A41" s="8" t="s">
        <v>33</v>
      </c>
      <c r="B41" s="9">
        <v>5</v>
      </c>
      <c r="C41" s="10">
        <f t="shared" si="6"/>
        <v>0.017064846416382253</v>
      </c>
    </row>
    <row r="42" spans="1:3" ht="12">
      <c r="A42" s="11" t="s">
        <v>34</v>
      </c>
      <c r="B42" s="9">
        <v>9</v>
      </c>
      <c r="C42" s="10">
        <f t="shared" si="6"/>
        <v>0.030716723549488054</v>
      </c>
    </row>
    <row r="43" spans="1:3" ht="12">
      <c r="A43" s="12" t="s">
        <v>35</v>
      </c>
      <c r="B43" s="35">
        <f>SUM(B34:B42)</f>
        <v>293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18</v>
      </c>
      <c r="C47" s="10">
        <f aca="true" t="shared" si="7" ref="C47:C53">B47/B$54</f>
        <v>0.06143344709897611</v>
      </c>
      <c r="D47" s="9">
        <v>2702</v>
      </c>
      <c r="E47" s="10">
        <f aca="true" t="shared" si="8" ref="E47:E53">D47/D$54</f>
        <v>0.24155193992490614</v>
      </c>
      <c r="G47" s="20">
        <f aca="true" t="shared" si="9" ref="G47:G54">B47/D47</f>
        <v>0.006661732050333087</v>
      </c>
    </row>
    <row r="48" spans="1:7" ht="12">
      <c r="A48" s="8" t="s">
        <v>38</v>
      </c>
      <c r="B48" s="9">
        <v>25</v>
      </c>
      <c r="C48" s="10">
        <f t="shared" si="7"/>
        <v>0.08532423208191127</v>
      </c>
      <c r="D48" s="9">
        <v>2072</v>
      </c>
      <c r="E48" s="10">
        <f t="shared" si="8"/>
        <v>0.18523153942428036</v>
      </c>
      <c r="G48" s="20">
        <f t="shared" si="9"/>
        <v>0.012065637065637066</v>
      </c>
    </row>
    <row r="49" spans="1:7" ht="12">
      <c r="A49" s="8" t="s">
        <v>39</v>
      </c>
      <c r="B49" s="9">
        <v>31</v>
      </c>
      <c r="C49" s="10">
        <f t="shared" si="7"/>
        <v>0.10580204778156997</v>
      </c>
      <c r="D49" s="9">
        <v>2041</v>
      </c>
      <c r="E49" s="10">
        <f t="shared" si="8"/>
        <v>0.18246021812980512</v>
      </c>
      <c r="G49" s="20">
        <f t="shared" si="9"/>
        <v>0.015188633023027927</v>
      </c>
    </row>
    <row r="50" spans="1:7" ht="12">
      <c r="A50" s="8" t="s">
        <v>40</v>
      </c>
      <c r="B50" s="9">
        <v>130</v>
      </c>
      <c r="C50" s="10">
        <f t="shared" si="7"/>
        <v>0.44368600682593856</v>
      </c>
      <c r="D50" s="9">
        <v>2941</v>
      </c>
      <c r="E50" s="10">
        <f t="shared" si="8"/>
        <v>0.2629179331306991</v>
      </c>
      <c r="G50" s="20">
        <f t="shared" si="9"/>
        <v>0.044202652159129545</v>
      </c>
    </row>
    <row r="51" spans="1:7" ht="12">
      <c r="A51" s="8" t="s">
        <v>41</v>
      </c>
      <c r="B51" s="9">
        <v>29</v>
      </c>
      <c r="C51" s="10">
        <f t="shared" si="7"/>
        <v>0.09897610921501707</v>
      </c>
      <c r="D51" s="9">
        <v>518</v>
      </c>
      <c r="E51" s="10">
        <f t="shared" si="8"/>
        <v>0.04630788485607009</v>
      </c>
      <c r="G51" s="20">
        <f t="shared" si="9"/>
        <v>0.055984555984555984</v>
      </c>
    </row>
    <row r="52" spans="1:7" ht="12">
      <c r="A52" s="8" t="s">
        <v>42</v>
      </c>
      <c r="B52" s="9">
        <v>58</v>
      </c>
      <c r="C52" s="10">
        <f t="shared" si="7"/>
        <v>0.19795221843003413</v>
      </c>
      <c r="D52" s="9">
        <v>687</v>
      </c>
      <c r="E52" s="10">
        <f t="shared" si="8"/>
        <v>0.06141605578401573</v>
      </c>
      <c r="G52" s="20">
        <f t="shared" si="9"/>
        <v>0.08442503639010189</v>
      </c>
    </row>
    <row r="53" spans="1:7" ht="12">
      <c r="A53" s="8" t="s">
        <v>43</v>
      </c>
      <c r="B53" s="9">
        <v>2</v>
      </c>
      <c r="C53" s="10">
        <f t="shared" si="7"/>
        <v>0.006825938566552901</v>
      </c>
      <c r="D53" s="9">
        <v>225</v>
      </c>
      <c r="E53" s="10">
        <f t="shared" si="8"/>
        <v>0.020114428750223495</v>
      </c>
      <c r="G53" s="20">
        <f t="shared" si="9"/>
        <v>0.008888888888888889</v>
      </c>
    </row>
    <row r="54" spans="1:7" ht="12">
      <c r="A54" s="12" t="s">
        <v>14</v>
      </c>
      <c r="B54" s="35">
        <f>SUM(B47:B53)</f>
        <v>293</v>
      </c>
      <c r="C54" s="14">
        <v>1</v>
      </c>
      <c r="D54" s="13">
        <f>SUM(D47:D53)</f>
        <v>11186</v>
      </c>
      <c r="E54" s="14">
        <v>1</v>
      </c>
      <c r="G54" s="29">
        <f t="shared" si="9"/>
        <v>0.026193456105846592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149</v>
      </c>
      <c r="C58" s="10">
        <f>B58/B$63</f>
        <v>0.5085324232081911</v>
      </c>
      <c r="D58" s="9">
        <v>5892</v>
      </c>
      <c r="E58" s="10">
        <f>D58/D$63</f>
        <v>0.5267298408725192</v>
      </c>
      <c r="G58" s="20">
        <f aca="true" t="shared" si="10" ref="G58:G63">B58/D58</f>
        <v>0.025288526816021725</v>
      </c>
    </row>
    <row r="59" spans="1:7" ht="12">
      <c r="A59" s="8" t="s">
        <v>46</v>
      </c>
      <c r="B59" s="9">
        <v>65</v>
      </c>
      <c r="C59" s="10">
        <f>B59/B$63</f>
        <v>0.22184300341296928</v>
      </c>
      <c r="D59" s="9">
        <v>2650</v>
      </c>
      <c r="E59" s="10">
        <f>D59/D$63</f>
        <v>0.2369032719470767</v>
      </c>
      <c r="G59" s="20">
        <f t="shared" si="10"/>
        <v>0.024528301886792454</v>
      </c>
    </row>
    <row r="60" spans="1:7" ht="12">
      <c r="A60" s="8" t="s">
        <v>47</v>
      </c>
      <c r="B60" s="9">
        <v>44</v>
      </c>
      <c r="C60" s="10">
        <f>B60/B$63</f>
        <v>0.15017064846416384</v>
      </c>
      <c r="D60" s="9">
        <v>1749</v>
      </c>
      <c r="E60" s="10">
        <f>D60/D$63</f>
        <v>0.15635615948507062</v>
      </c>
      <c r="G60" s="20">
        <f t="shared" si="10"/>
        <v>0.025157232704402517</v>
      </c>
    </row>
    <row r="61" spans="1:7" ht="12">
      <c r="A61" s="8" t="s">
        <v>48</v>
      </c>
      <c r="B61" s="9">
        <v>20</v>
      </c>
      <c r="C61" s="10">
        <f>B61/B$63</f>
        <v>0.06825938566552901</v>
      </c>
      <c r="D61" s="9">
        <v>602</v>
      </c>
      <c r="E61" s="10">
        <f>D61/D$63</f>
        <v>0.05381727158948686</v>
      </c>
      <c r="G61" s="20">
        <f t="shared" si="10"/>
        <v>0.03322259136212625</v>
      </c>
    </row>
    <row r="62" spans="1:7" ht="12">
      <c r="A62" s="8" t="s">
        <v>49</v>
      </c>
      <c r="B62" s="9">
        <v>15</v>
      </c>
      <c r="C62" s="10">
        <f>B62/B$63</f>
        <v>0.051194539249146756</v>
      </c>
      <c r="D62" s="9">
        <v>293</v>
      </c>
      <c r="E62" s="10">
        <f>D62/D$63</f>
        <v>0.026193456105846592</v>
      </c>
      <c r="G62" s="20">
        <f t="shared" si="10"/>
        <v>0.051194539249146756</v>
      </c>
    </row>
    <row r="63" spans="1:7" ht="12">
      <c r="A63" s="12" t="s">
        <v>14</v>
      </c>
      <c r="B63" s="35">
        <f>SUM(B58:B62)</f>
        <v>293</v>
      </c>
      <c r="C63" s="14">
        <v>1</v>
      </c>
      <c r="D63" s="13">
        <f>SUM(D58:D62)</f>
        <v>11186</v>
      </c>
      <c r="E63" s="14">
        <v>1</v>
      </c>
      <c r="G63" s="29">
        <f t="shared" si="10"/>
        <v>0.026193456105846592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91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33</v>
      </c>
      <c r="C71" s="10">
        <f aca="true" t="shared" si="11" ref="C71:C79">B71/B$80</f>
        <v>0.016264169541646133</v>
      </c>
    </row>
    <row r="72" spans="1:3" ht="12">
      <c r="A72" s="8" t="s">
        <v>27</v>
      </c>
      <c r="B72" s="9">
        <v>5</v>
      </c>
      <c r="C72" s="10">
        <f t="shared" si="11"/>
        <v>0.0024642681123706258</v>
      </c>
    </row>
    <row r="73" spans="1:3" ht="12">
      <c r="A73" s="8" t="s">
        <v>28</v>
      </c>
      <c r="B73" s="9">
        <v>3</v>
      </c>
      <c r="C73" s="10">
        <f t="shared" si="11"/>
        <v>0.0014785608674223755</v>
      </c>
    </row>
    <row r="74" spans="1:3" ht="12">
      <c r="A74" s="8" t="s">
        <v>29</v>
      </c>
      <c r="B74" s="9">
        <v>384</v>
      </c>
      <c r="C74" s="10">
        <f t="shared" si="11"/>
        <v>0.18925579103006407</v>
      </c>
    </row>
    <row r="75" spans="1:3" ht="12">
      <c r="A75" s="8" t="s">
        <v>30</v>
      </c>
      <c r="B75" s="9">
        <v>1141</v>
      </c>
      <c r="C75" s="10">
        <f t="shared" si="11"/>
        <v>0.5623459832429768</v>
      </c>
    </row>
    <row r="76" spans="1:3" ht="12">
      <c r="A76" s="8" t="s">
        <v>31</v>
      </c>
      <c r="B76" s="9">
        <v>223</v>
      </c>
      <c r="C76" s="10">
        <f t="shared" si="11"/>
        <v>0.10990635781172992</v>
      </c>
    </row>
    <row r="77" spans="1:3" ht="12">
      <c r="A77" s="8" t="s">
        <v>32</v>
      </c>
      <c r="B77" s="9">
        <v>111</v>
      </c>
      <c r="C77" s="10">
        <f t="shared" si="11"/>
        <v>0.05470675209462789</v>
      </c>
    </row>
    <row r="78" spans="1:3" ht="12">
      <c r="A78" s="8" t="s">
        <v>33</v>
      </c>
      <c r="B78" s="9">
        <v>87</v>
      </c>
      <c r="C78" s="10">
        <f t="shared" si="11"/>
        <v>0.04287826515524889</v>
      </c>
    </row>
    <row r="79" spans="1:3" ht="12">
      <c r="A79" s="11" t="s">
        <v>34</v>
      </c>
      <c r="B79" s="9">
        <v>42</v>
      </c>
      <c r="C79" s="10">
        <f t="shared" si="11"/>
        <v>0.020699852143913258</v>
      </c>
    </row>
    <row r="80" spans="1:3" ht="12">
      <c r="A80" s="12" t="s">
        <v>35</v>
      </c>
      <c r="B80" s="35">
        <f>SUM(B71:B79)</f>
        <v>2029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41126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0.04933618635413121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33</v>
      </c>
      <c r="C88" s="10">
        <f aca="true" t="shared" si="12" ref="C88:C93">B88/B$94</f>
        <v>0.016264169541646133</v>
      </c>
      <c r="D88" s="9">
        <v>2683</v>
      </c>
      <c r="E88" s="10">
        <f aca="true" t="shared" si="13" ref="E88:E93">D88/D$94</f>
        <v>0.06523853523318582</v>
      </c>
      <c r="G88" s="20">
        <f aca="true" t="shared" si="14" ref="G88:G94">B88/D88</f>
        <v>0.012299664554603056</v>
      </c>
    </row>
    <row r="89" spans="1:7" ht="12">
      <c r="A89" s="8" t="s">
        <v>58</v>
      </c>
      <c r="B89" s="9">
        <v>865</v>
      </c>
      <c r="C89" s="10">
        <f t="shared" si="12"/>
        <v>0.4263183834401183</v>
      </c>
      <c r="D89" s="9">
        <v>15095</v>
      </c>
      <c r="E89" s="10">
        <f t="shared" si="13"/>
        <v>0.3670427466809318</v>
      </c>
      <c r="G89" s="20">
        <f t="shared" si="14"/>
        <v>0.05730374296124544</v>
      </c>
    </row>
    <row r="90" spans="1:7" ht="12">
      <c r="A90" s="8" t="s">
        <v>59</v>
      </c>
      <c r="B90" s="9">
        <v>383</v>
      </c>
      <c r="C90" s="10">
        <f t="shared" si="12"/>
        <v>0.18876293740758995</v>
      </c>
      <c r="D90" s="9">
        <v>4331</v>
      </c>
      <c r="E90" s="10">
        <f t="shared" si="13"/>
        <v>0.10531050916695035</v>
      </c>
      <c r="G90" s="20">
        <f t="shared" si="14"/>
        <v>0.08843223274070654</v>
      </c>
    </row>
    <row r="91" spans="1:7" ht="12">
      <c r="A91" s="8" t="s">
        <v>60</v>
      </c>
      <c r="B91" s="9">
        <v>29</v>
      </c>
      <c r="C91" s="10">
        <f t="shared" si="12"/>
        <v>0.01429275505174963</v>
      </c>
      <c r="D91" s="9">
        <v>2310</v>
      </c>
      <c r="E91" s="10">
        <f t="shared" si="13"/>
        <v>0.056168846958128675</v>
      </c>
      <c r="G91" s="20">
        <f t="shared" si="14"/>
        <v>0.012554112554112554</v>
      </c>
    </row>
    <row r="92" spans="1:7" ht="12">
      <c r="A92" s="8" t="s">
        <v>61</v>
      </c>
      <c r="B92" s="9">
        <v>496</v>
      </c>
      <c r="C92" s="10">
        <f t="shared" si="12"/>
        <v>0.2444553967471661</v>
      </c>
      <c r="D92" s="9">
        <v>13415</v>
      </c>
      <c r="E92" s="10">
        <f t="shared" si="13"/>
        <v>0.3261926761659291</v>
      </c>
      <c r="G92" s="20">
        <f t="shared" si="14"/>
        <v>0.03697353708535222</v>
      </c>
    </row>
    <row r="93" spans="1:7" ht="12">
      <c r="A93" s="8" t="s">
        <v>62</v>
      </c>
      <c r="B93" s="9">
        <v>223</v>
      </c>
      <c r="C93" s="10">
        <f t="shared" si="12"/>
        <v>0.10990635781172992</v>
      </c>
      <c r="D93" s="9">
        <v>3292</v>
      </c>
      <c r="E93" s="10">
        <f t="shared" si="13"/>
        <v>0.08004668579487428</v>
      </c>
      <c r="G93" s="20">
        <f t="shared" si="14"/>
        <v>0.06773997569866343</v>
      </c>
    </row>
    <row r="94" spans="1:7" ht="12">
      <c r="A94" s="12" t="s">
        <v>14</v>
      </c>
      <c r="B94" s="35">
        <f>SUM(B88:B93)</f>
        <v>2029</v>
      </c>
      <c r="C94" s="14">
        <v>1</v>
      </c>
      <c r="D94" s="13">
        <f>SUM(D88:D93)</f>
        <v>41126</v>
      </c>
      <c r="E94" s="14">
        <v>1</v>
      </c>
      <c r="G94" s="29">
        <f t="shared" si="14"/>
        <v>0.04933618635413121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117</v>
      </c>
      <c r="C98" s="10">
        <f aca="true" t="shared" si="15" ref="C98:C104">B98/B$105</f>
        <v>0.05766387382947265</v>
      </c>
      <c r="D98" s="9">
        <v>7634</v>
      </c>
      <c r="E98" s="10">
        <f aca="true" t="shared" si="16" ref="E98:E104">D98/D$105</f>
        <v>0.18562466566162525</v>
      </c>
      <c r="G98" s="20">
        <f aca="true" t="shared" si="17" ref="G98:G105">B98/D98</f>
        <v>0.015326172386691119</v>
      </c>
    </row>
    <row r="99" spans="1:7" ht="12">
      <c r="A99" s="8" t="s">
        <v>38</v>
      </c>
      <c r="B99" s="9">
        <v>115</v>
      </c>
      <c r="C99" s="10">
        <f t="shared" si="15"/>
        <v>0.056678166584524396</v>
      </c>
      <c r="D99" s="9">
        <v>5520</v>
      </c>
      <c r="E99" s="10">
        <f t="shared" si="16"/>
        <v>0.1342216602635802</v>
      </c>
      <c r="G99" s="20">
        <f t="shared" si="17"/>
        <v>0.020833333333333332</v>
      </c>
    </row>
    <row r="100" spans="1:7" ht="12">
      <c r="A100" s="8" t="s">
        <v>39</v>
      </c>
      <c r="B100" s="9">
        <v>266</v>
      </c>
      <c r="C100" s="10">
        <f t="shared" si="15"/>
        <v>0.1310990635781173</v>
      </c>
      <c r="D100" s="9">
        <v>7622</v>
      </c>
      <c r="E100" s="10">
        <f t="shared" si="16"/>
        <v>0.18533287944366095</v>
      </c>
      <c r="G100" s="20">
        <f t="shared" si="17"/>
        <v>0.034898976646549465</v>
      </c>
    </row>
    <row r="101" spans="1:7" ht="12">
      <c r="A101" s="8" t="s">
        <v>40</v>
      </c>
      <c r="B101" s="9">
        <v>822</v>
      </c>
      <c r="C101" s="10">
        <f t="shared" si="15"/>
        <v>0.4051256776737309</v>
      </c>
      <c r="D101" s="9">
        <v>12383</v>
      </c>
      <c r="E101" s="10">
        <f t="shared" si="16"/>
        <v>0.3010990614209989</v>
      </c>
      <c r="G101" s="20">
        <f t="shared" si="17"/>
        <v>0.06638132924170233</v>
      </c>
    </row>
    <row r="102" spans="1:7" ht="12">
      <c r="A102" s="8" t="s">
        <v>41</v>
      </c>
      <c r="B102" s="9">
        <v>207</v>
      </c>
      <c r="C102" s="10">
        <f t="shared" si="15"/>
        <v>0.10202069985214392</v>
      </c>
      <c r="D102" s="9">
        <v>2755</v>
      </c>
      <c r="E102" s="10">
        <f t="shared" si="16"/>
        <v>0.06698925254097164</v>
      </c>
      <c r="G102" s="20">
        <f t="shared" si="17"/>
        <v>0.0751361161524501</v>
      </c>
    </row>
    <row r="103" spans="1:7" ht="12">
      <c r="A103" s="8" t="s">
        <v>42</v>
      </c>
      <c r="B103" s="9">
        <v>500</v>
      </c>
      <c r="C103" s="10">
        <f t="shared" si="15"/>
        <v>0.2464268112370626</v>
      </c>
      <c r="D103" s="9">
        <v>4970</v>
      </c>
      <c r="E103" s="10">
        <f t="shared" si="16"/>
        <v>0.12084812527354957</v>
      </c>
      <c r="G103" s="20">
        <f t="shared" si="17"/>
        <v>0.1006036217303823</v>
      </c>
    </row>
    <row r="104" spans="1:7" ht="12">
      <c r="A104" s="8" t="s">
        <v>43</v>
      </c>
      <c r="B104" s="9">
        <v>2</v>
      </c>
      <c r="C104" s="10">
        <f t="shared" si="15"/>
        <v>0.0009857072449482504</v>
      </c>
      <c r="D104" s="9">
        <v>242</v>
      </c>
      <c r="E104" s="10">
        <f t="shared" si="16"/>
        <v>0.00588435539561348</v>
      </c>
      <c r="G104" s="20">
        <f t="shared" si="17"/>
        <v>0.008264462809917356</v>
      </c>
    </row>
    <row r="105" spans="1:7" ht="12">
      <c r="A105" s="12" t="s">
        <v>14</v>
      </c>
      <c r="B105" s="35">
        <f>SUM(B98:B104)</f>
        <v>2029</v>
      </c>
      <c r="C105" s="14">
        <v>1</v>
      </c>
      <c r="D105" s="13">
        <f>SUM(D98:D104)</f>
        <v>41126</v>
      </c>
      <c r="E105" s="14">
        <v>1</v>
      </c>
      <c r="G105" s="29">
        <f t="shared" si="17"/>
        <v>0.04933618635413121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180</v>
      </c>
      <c r="C109" s="10">
        <f aca="true" t="shared" si="18" ref="C109:C114">B109/B$115</f>
        <v>0.08871365204534254</v>
      </c>
      <c r="D109" s="9">
        <v>1928</v>
      </c>
      <c r="E109" s="10">
        <f aca="true" t="shared" si="19" ref="E109:E114">D109/D$115</f>
        <v>0.046880319019598306</v>
      </c>
      <c r="G109" s="20">
        <f aca="true" t="shared" si="20" ref="G109:G115">B109/D109</f>
        <v>0.09336099585062241</v>
      </c>
    </row>
    <row r="110" spans="1:7" ht="12">
      <c r="A110" s="8" t="s">
        <v>65</v>
      </c>
      <c r="B110" s="9">
        <v>264</v>
      </c>
      <c r="C110" s="10">
        <f t="shared" si="18"/>
        <v>0.13011335633316906</v>
      </c>
      <c r="D110" s="9">
        <v>3246</v>
      </c>
      <c r="E110" s="10">
        <f t="shared" si="19"/>
        <v>0.07892817195934446</v>
      </c>
      <c r="G110" s="20">
        <f t="shared" si="20"/>
        <v>0.08133086876155268</v>
      </c>
    </row>
    <row r="111" spans="1:7" ht="12">
      <c r="A111" s="8" t="s">
        <v>66</v>
      </c>
      <c r="B111" s="9">
        <v>493</v>
      </c>
      <c r="C111" s="10">
        <f t="shared" si="18"/>
        <v>0.24297683587974372</v>
      </c>
      <c r="D111" s="9">
        <v>6819</v>
      </c>
      <c r="E111" s="10">
        <f t="shared" si="19"/>
        <v>0.16580751835821622</v>
      </c>
      <c r="G111" s="20">
        <f t="shared" si="20"/>
        <v>0.07229799090775774</v>
      </c>
    </row>
    <row r="112" spans="1:7" ht="12">
      <c r="A112" s="8" t="s">
        <v>67</v>
      </c>
      <c r="B112" s="9">
        <v>854</v>
      </c>
      <c r="C112" s="10">
        <f t="shared" si="18"/>
        <v>0.4208969935929029</v>
      </c>
      <c r="D112" s="9">
        <v>17439</v>
      </c>
      <c r="E112" s="10">
        <f t="shared" si="19"/>
        <v>0.424038321256626</v>
      </c>
      <c r="G112" s="20">
        <f t="shared" si="20"/>
        <v>0.04897069786111589</v>
      </c>
    </row>
    <row r="113" spans="1:7" ht="12">
      <c r="A113" s="8" t="s">
        <v>68</v>
      </c>
      <c r="B113" s="9">
        <v>235</v>
      </c>
      <c r="C113" s="10">
        <f t="shared" si="18"/>
        <v>0.11582060128141942</v>
      </c>
      <c r="D113" s="9">
        <v>11350</v>
      </c>
      <c r="E113" s="10">
        <f t="shared" si="19"/>
        <v>0.27598113115790496</v>
      </c>
      <c r="G113" s="20">
        <f t="shared" si="20"/>
        <v>0.020704845814977973</v>
      </c>
    </row>
    <row r="114" spans="1:7" ht="12">
      <c r="A114" s="8" t="s">
        <v>43</v>
      </c>
      <c r="B114" s="9">
        <v>3</v>
      </c>
      <c r="C114" s="10">
        <f t="shared" si="18"/>
        <v>0.0014785608674223755</v>
      </c>
      <c r="D114" s="9">
        <v>344</v>
      </c>
      <c r="E114" s="10">
        <f t="shared" si="19"/>
        <v>0.008364538248310072</v>
      </c>
      <c r="G114" s="20">
        <f t="shared" si="20"/>
        <v>0.00872093023255814</v>
      </c>
    </row>
    <row r="115" spans="1:7" ht="12">
      <c r="A115" s="12" t="s">
        <v>14</v>
      </c>
      <c r="B115" s="35">
        <f>SUM(B109:B114)</f>
        <v>2029</v>
      </c>
      <c r="C115" s="14">
        <v>1</v>
      </c>
      <c r="D115" s="13">
        <f>SUM(D109:D114)</f>
        <v>41126</v>
      </c>
      <c r="E115" s="14">
        <v>1</v>
      </c>
      <c r="G115" s="29">
        <f t="shared" si="20"/>
        <v>0.04933618635413121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24</v>
      </c>
      <c r="C119" s="10">
        <f>B119/B$124</f>
        <v>0.011828486939379004</v>
      </c>
      <c r="D119" s="9">
        <v>406</v>
      </c>
      <c r="E119" s="10">
        <f>D119/D$124</f>
        <v>0.00987210037445898</v>
      </c>
      <c r="G119" s="20">
        <f aca="true" t="shared" si="21" ref="G119:G124">B119/D119</f>
        <v>0.059113300492610835</v>
      </c>
    </row>
    <row r="120" spans="1:7" ht="12">
      <c r="A120" s="8" t="s">
        <v>72</v>
      </c>
      <c r="B120" s="9">
        <v>363</v>
      </c>
      <c r="C120" s="10">
        <f>B120/B$124</f>
        <v>0.17890586495810745</v>
      </c>
      <c r="D120" s="9">
        <v>6715</v>
      </c>
      <c r="E120" s="10">
        <f>D120/D$124</f>
        <v>0.16327870446919224</v>
      </c>
      <c r="G120" s="20">
        <f t="shared" si="21"/>
        <v>0.05405807892777364</v>
      </c>
    </row>
    <row r="121" spans="1:7" ht="12">
      <c r="A121" s="8" t="s">
        <v>73</v>
      </c>
      <c r="B121" s="9">
        <v>235</v>
      </c>
      <c r="C121" s="10">
        <f>B121/B$124</f>
        <v>0.11582060128141942</v>
      </c>
      <c r="D121" s="9">
        <v>2372</v>
      </c>
      <c r="E121" s="10">
        <f>D121/D$124</f>
        <v>0.05767640908427758</v>
      </c>
      <c r="G121" s="20">
        <f t="shared" si="21"/>
        <v>0.0990725126475548</v>
      </c>
    </row>
    <row r="122" spans="1:7" ht="12">
      <c r="A122" s="8" t="s">
        <v>74</v>
      </c>
      <c r="B122" s="9">
        <v>1364</v>
      </c>
      <c r="C122" s="10">
        <f>B122/B$124</f>
        <v>0.6722523410547068</v>
      </c>
      <c r="D122" s="9">
        <v>29165</v>
      </c>
      <c r="E122" s="10">
        <f>D122/D$124</f>
        <v>0.7091620872440791</v>
      </c>
      <c r="G122" s="20">
        <f t="shared" si="21"/>
        <v>0.046768386764957995</v>
      </c>
    </row>
    <row r="123" spans="1:7" ht="12">
      <c r="A123" s="8" t="s">
        <v>75</v>
      </c>
      <c r="B123" s="9">
        <v>43</v>
      </c>
      <c r="C123" s="10">
        <f>B123/B$124</f>
        <v>0.021192705766387383</v>
      </c>
      <c r="D123" s="9">
        <v>2468</v>
      </c>
      <c r="E123" s="10">
        <f>D123/D$124</f>
        <v>0.06001069882799202</v>
      </c>
      <c r="G123" s="20">
        <f t="shared" si="21"/>
        <v>0.017423014586709886</v>
      </c>
    </row>
    <row r="124" spans="1:7" ht="12">
      <c r="A124" s="12" t="s">
        <v>14</v>
      </c>
      <c r="B124" s="35">
        <f>SUM(B119:B123)</f>
        <v>2029</v>
      </c>
      <c r="C124" s="14">
        <v>1</v>
      </c>
      <c r="D124" s="13">
        <f>SUM(D119:D123)</f>
        <v>41126</v>
      </c>
      <c r="E124" s="14">
        <v>1</v>
      </c>
      <c r="G124" s="29">
        <f t="shared" si="21"/>
        <v>0.04933618635413121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685</v>
      </c>
      <c r="C128" s="10">
        <f>B128/B$133</f>
        <v>0.33760473139477576</v>
      </c>
      <c r="D128" s="9">
        <v>18553</v>
      </c>
      <c r="E128" s="10">
        <f>D128/D$133</f>
        <v>0.45112580849097894</v>
      </c>
      <c r="G128" s="20">
        <f aca="true" t="shared" si="22" ref="G128:G133">B128/D128</f>
        <v>0.0369212526276074</v>
      </c>
    </row>
    <row r="129" spans="1:7" ht="12">
      <c r="A129" s="8" t="s">
        <v>46</v>
      </c>
      <c r="B129" s="9">
        <v>429</v>
      </c>
      <c r="C129" s="10">
        <f>B129/B$133</f>
        <v>0.2114342040413997</v>
      </c>
      <c r="D129" s="9">
        <v>9203</v>
      </c>
      <c r="E129" s="10">
        <f>D129/D$133</f>
        <v>0.2237757136604581</v>
      </c>
      <c r="G129" s="20">
        <f t="shared" si="22"/>
        <v>0.04661523416277301</v>
      </c>
    </row>
    <row r="130" spans="1:7" ht="12">
      <c r="A130" s="8" t="s">
        <v>47</v>
      </c>
      <c r="B130" s="9">
        <v>468</v>
      </c>
      <c r="C130" s="10">
        <f>B130/B$133</f>
        <v>0.2306554953178906</v>
      </c>
      <c r="D130" s="9">
        <v>8005</v>
      </c>
      <c r="E130" s="10">
        <f>D130/D$133</f>
        <v>0.194645722900355</v>
      </c>
      <c r="G130" s="20">
        <f t="shared" si="22"/>
        <v>0.05846346033728919</v>
      </c>
    </row>
    <row r="131" spans="1:7" ht="12">
      <c r="A131" s="8" t="s">
        <v>48</v>
      </c>
      <c r="B131" s="9">
        <v>205</v>
      </c>
      <c r="C131" s="10">
        <f>B131/B$133</f>
        <v>0.10103499260719566</v>
      </c>
      <c r="D131" s="9">
        <v>2905</v>
      </c>
      <c r="E131" s="10">
        <f>D131/D$133</f>
        <v>0.07063658026552545</v>
      </c>
      <c r="G131" s="20">
        <f t="shared" si="22"/>
        <v>0.07056798623063683</v>
      </c>
    </row>
    <row r="132" spans="1:7" ht="12">
      <c r="A132" s="8" t="s">
        <v>49</v>
      </c>
      <c r="B132" s="9">
        <v>242</v>
      </c>
      <c r="C132" s="10">
        <f>B132/B$133</f>
        <v>0.1192705766387383</v>
      </c>
      <c r="D132" s="9">
        <v>2460</v>
      </c>
      <c r="E132" s="10">
        <f>D132/D$133</f>
        <v>0.05981617468268249</v>
      </c>
      <c r="G132" s="20">
        <f t="shared" si="22"/>
        <v>0.0983739837398374</v>
      </c>
    </row>
    <row r="133" spans="1:7" ht="12">
      <c r="A133" s="12" t="s">
        <v>14</v>
      </c>
      <c r="B133" s="35">
        <f>SUM(B128:B132)</f>
        <v>2029</v>
      </c>
      <c r="C133" s="14">
        <v>1</v>
      </c>
      <c r="D133" s="13">
        <f>SUM(D128:D132)</f>
        <v>41126</v>
      </c>
      <c r="E133" s="14">
        <v>1</v>
      </c>
      <c r="G133" s="29">
        <f t="shared" si="22"/>
        <v>0.04933618635413121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91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2029</v>
      </c>
      <c r="C141" s="10">
        <f aca="true" t="shared" si="23" ref="C141:C148">B141/B$149</f>
        <v>0.5891405342624855</v>
      </c>
      <c r="D141" s="9">
        <v>41126</v>
      </c>
      <c r="E141" s="10">
        <f aca="true" t="shared" si="24" ref="E141:E148">D141/D$149</f>
        <v>0.6285207769779775</v>
      </c>
      <c r="G141" s="20">
        <f aca="true" t="shared" si="25" ref="G141:G149">B141/D141</f>
        <v>0.04933618635413121</v>
      </c>
    </row>
    <row r="142" spans="1:7" ht="12">
      <c r="A142" s="8" t="s">
        <v>80</v>
      </c>
      <c r="B142" s="9">
        <v>662</v>
      </c>
      <c r="C142" s="10">
        <f t="shared" si="23"/>
        <v>0.19221835075493612</v>
      </c>
      <c r="D142" s="9">
        <v>5217</v>
      </c>
      <c r="E142" s="10">
        <f t="shared" si="24"/>
        <v>0.07973041126037321</v>
      </c>
      <c r="G142" s="20">
        <f t="shared" si="25"/>
        <v>0.12689285029710562</v>
      </c>
    </row>
    <row r="143" spans="1:7" ht="12">
      <c r="A143" s="8" t="s">
        <v>81</v>
      </c>
      <c r="B143" s="9">
        <v>101</v>
      </c>
      <c r="C143" s="10">
        <f t="shared" si="23"/>
        <v>0.02932636469221835</v>
      </c>
      <c r="D143" s="9">
        <v>2748</v>
      </c>
      <c r="E143" s="10">
        <f t="shared" si="24"/>
        <v>0.04199715739764339</v>
      </c>
      <c r="G143" s="20">
        <f t="shared" si="25"/>
        <v>0.03675400291120815</v>
      </c>
    </row>
    <row r="144" spans="1:7" ht="12">
      <c r="A144" s="8" t="s">
        <v>82</v>
      </c>
      <c r="B144" s="9">
        <v>197</v>
      </c>
      <c r="C144" s="10">
        <f t="shared" si="23"/>
        <v>0.057200929152148666</v>
      </c>
      <c r="D144" s="9">
        <v>2540</v>
      </c>
      <c r="E144" s="10">
        <f t="shared" si="24"/>
        <v>0.038818333256919295</v>
      </c>
      <c r="G144" s="20">
        <f t="shared" si="25"/>
        <v>0.07755905511811023</v>
      </c>
    </row>
    <row r="145" spans="1:7" ht="12">
      <c r="A145" s="8" t="s">
        <v>83</v>
      </c>
      <c r="B145" s="9">
        <v>163</v>
      </c>
      <c r="C145" s="10">
        <f t="shared" si="23"/>
        <v>0.04732868757259001</v>
      </c>
      <c r="D145" s="9">
        <v>2236</v>
      </c>
      <c r="E145" s="10">
        <f t="shared" si="24"/>
        <v>0.03417235951278407</v>
      </c>
      <c r="G145" s="20">
        <f t="shared" si="25"/>
        <v>0.07289803220035779</v>
      </c>
    </row>
    <row r="146" spans="1:7" ht="12">
      <c r="A146" s="8" t="s">
        <v>84</v>
      </c>
      <c r="B146" s="9">
        <v>228</v>
      </c>
      <c r="C146" s="10">
        <f t="shared" si="23"/>
        <v>0.06620209059233449</v>
      </c>
      <c r="D146" s="9">
        <v>8754</v>
      </c>
      <c r="E146" s="10">
        <f t="shared" si="24"/>
        <v>0.13378570446105176</v>
      </c>
      <c r="G146" s="20">
        <f t="shared" si="25"/>
        <v>0.02604523646333105</v>
      </c>
    </row>
    <row r="147" spans="1:7" ht="12">
      <c r="A147" s="8" t="s">
        <v>85</v>
      </c>
      <c r="B147" s="9">
        <v>43</v>
      </c>
      <c r="C147" s="10">
        <f t="shared" si="23"/>
        <v>0.01248548199767712</v>
      </c>
      <c r="D147" s="9">
        <v>804</v>
      </c>
      <c r="E147" s="10">
        <f t="shared" si="24"/>
        <v>0.012287377928568153</v>
      </c>
      <c r="G147" s="20">
        <f t="shared" si="25"/>
        <v>0.053482587064676616</v>
      </c>
    </row>
    <row r="148" spans="1:7" ht="12">
      <c r="A148" s="8" t="s">
        <v>86</v>
      </c>
      <c r="B148" s="9">
        <v>21</v>
      </c>
      <c r="C148" s="10">
        <f t="shared" si="23"/>
        <v>0.006097560975609756</v>
      </c>
      <c r="D148" s="9">
        <v>2008</v>
      </c>
      <c r="E148" s="10">
        <f t="shared" si="24"/>
        <v>0.030687879204682654</v>
      </c>
      <c r="G148" s="20">
        <f t="shared" si="25"/>
        <v>0.01045816733067729</v>
      </c>
    </row>
    <row r="149" spans="1:7" ht="12">
      <c r="A149" s="12" t="s">
        <v>14</v>
      </c>
      <c r="B149" s="35">
        <f>SUM(B141:B148)</f>
        <v>3444</v>
      </c>
      <c r="C149" s="14">
        <v>1</v>
      </c>
      <c r="D149" s="13">
        <f>SUM(D141:D148)</f>
        <v>65433</v>
      </c>
      <c r="E149" s="14">
        <v>1</v>
      </c>
      <c r="G149" s="29">
        <f t="shared" si="25"/>
        <v>0.05263399202237403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91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44"/>
  <sheetViews>
    <sheetView workbookViewId="0" topLeftCell="A1">
      <selection activeCell="D9" sqref="D9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92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407</v>
      </c>
      <c r="C8" s="10">
        <f aca="true" t="shared" si="0" ref="C8:C13">B8/B$14</f>
        <v>0.2828353022932592</v>
      </c>
      <c r="D8" s="9">
        <v>10278</v>
      </c>
      <c r="E8" s="10">
        <f aca="true" t="shared" si="1" ref="E8:E13">D8/D$14</f>
        <v>0.2767664799655321</v>
      </c>
      <c r="G8" s="20">
        <f aca="true" t="shared" si="2" ref="G8:G14">B8/D8</f>
        <v>0.03959914380229616</v>
      </c>
    </row>
    <row r="9" spans="1:7" ht="12">
      <c r="A9" s="8" t="s">
        <v>9</v>
      </c>
      <c r="B9" s="9">
        <v>35</v>
      </c>
      <c r="C9" s="10">
        <f t="shared" si="0"/>
        <v>0.024322446143154968</v>
      </c>
      <c r="D9" s="9">
        <v>1987</v>
      </c>
      <c r="E9" s="10">
        <f t="shared" si="1"/>
        <v>0.053506031882809134</v>
      </c>
      <c r="G9" s="20">
        <f t="shared" si="2"/>
        <v>0.017614494212380472</v>
      </c>
    </row>
    <row r="10" spans="1:7" ht="12">
      <c r="A10" s="8" t="s">
        <v>10</v>
      </c>
      <c r="B10" s="9">
        <v>263</v>
      </c>
      <c r="C10" s="10">
        <f t="shared" si="0"/>
        <v>0.18276580958999306</v>
      </c>
      <c r="D10" s="9">
        <v>11250</v>
      </c>
      <c r="E10" s="10">
        <f t="shared" si="1"/>
        <v>0.3029405428694528</v>
      </c>
      <c r="G10" s="20">
        <f t="shared" si="2"/>
        <v>0.02337777777777778</v>
      </c>
    </row>
    <row r="11" spans="1:7" ht="12">
      <c r="A11" s="8" t="s">
        <v>11</v>
      </c>
      <c r="B11" s="9">
        <v>36</v>
      </c>
      <c r="C11" s="10">
        <f t="shared" si="0"/>
        <v>0.02501737317581654</v>
      </c>
      <c r="D11" s="9">
        <v>2655</v>
      </c>
      <c r="E11" s="10">
        <f t="shared" si="1"/>
        <v>0.07149396811719086</v>
      </c>
      <c r="G11" s="20">
        <f t="shared" si="2"/>
        <v>0.013559322033898305</v>
      </c>
    </row>
    <row r="12" spans="1:7" ht="12">
      <c r="A12" s="8" t="s">
        <v>12</v>
      </c>
      <c r="B12" s="9">
        <v>82</v>
      </c>
      <c r="C12" s="10">
        <f t="shared" si="0"/>
        <v>0.05698401667824878</v>
      </c>
      <c r="D12" s="9">
        <v>1269</v>
      </c>
      <c r="E12" s="10">
        <f t="shared" si="1"/>
        <v>0.03417169323567428</v>
      </c>
      <c r="G12" s="20">
        <f t="shared" si="2"/>
        <v>0.06461780929866036</v>
      </c>
    </row>
    <row r="13" spans="1:7" ht="12">
      <c r="A13" s="8" t="s">
        <v>13</v>
      </c>
      <c r="B13" s="9">
        <v>616</v>
      </c>
      <c r="C13" s="10">
        <f t="shared" si="0"/>
        <v>0.42807505211952745</v>
      </c>
      <c r="D13" s="9">
        <v>9697</v>
      </c>
      <c r="E13" s="10">
        <f t="shared" si="1"/>
        <v>0.2611212839293408</v>
      </c>
      <c r="G13" s="20">
        <f t="shared" si="2"/>
        <v>0.06352480148499536</v>
      </c>
    </row>
    <row r="14" spans="1:7" ht="12">
      <c r="A14" s="12" t="s">
        <v>14</v>
      </c>
      <c r="B14" s="35">
        <f>SUM(B8:B13)</f>
        <v>1439</v>
      </c>
      <c r="C14" s="14">
        <v>1</v>
      </c>
      <c r="D14" s="13">
        <f>SUM(D8:D13)</f>
        <v>37136</v>
      </c>
      <c r="E14" s="14">
        <v>1</v>
      </c>
      <c r="G14" s="29">
        <f t="shared" si="2"/>
        <v>0.0387494614390349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317</v>
      </c>
      <c r="C21" s="10">
        <f aca="true" t="shared" si="3" ref="C21:C27">B21/B$28</f>
        <v>0.18824228028503562</v>
      </c>
      <c r="D21" s="9">
        <v>10195</v>
      </c>
      <c r="E21" s="10">
        <f aca="true" t="shared" si="4" ref="E21:E27">D21/D$28</f>
        <v>0.24548519142788347</v>
      </c>
      <c r="G21" s="20">
        <f aca="true" t="shared" si="5" ref="G21:G28">B21/D21</f>
        <v>0.031093673369298677</v>
      </c>
    </row>
    <row r="22" spans="1:7" ht="12">
      <c r="A22" s="8" t="s">
        <v>18</v>
      </c>
      <c r="B22" s="9">
        <v>233</v>
      </c>
      <c r="C22" s="10">
        <f t="shared" si="3"/>
        <v>0.13836104513064132</v>
      </c>
      <c r="D22" s="9">
        <v>2517</v>
      </c>
      <c r="E22" s="10">
        <f t="shared" si="4"/>
        <v>0.06060679027209246</v>
      </c>
      <c r="G22" s="20">
        <f t="shared" si="5"/>
        <v>0.09257052046086611</v>
      </c>
    </row>
    <row r="23" spans="1:7" ht="12">
      <c r="A23" s="8" t="s">
        <v>19</v>
      </c>
      <c r="B23" s="9">
        <v>271</v>
      </c>
      <c r="C23" s="10">
        <f t="shared" si="3"/>
        <v>0.16092636579572447</v>
      </c>
      <c r="D23" s="9">
        <v>3657</v>
      </c>
      <c r="E23" s="10">
        <f t="shared" si="4"/>
        <v>0.08805682639056105</v>
      </c>
      <c r="G23" s="20">
        <f t="shared" si="5"/>
        <v>0.07410445720535959</v>
      </c>
    </row>
    <row r="24" spans="1:7" ht="12">
      <c r="A24" s="8" t="s">
        <v>20</v>
      </c>
      <c r="B24" s="9">
        <v>46</v>
      </c>
      <c r="C24" s="10">
        <f t="shared" si="3"/>
        <v>0.027315914489311165</v>
      </c>
      <c r="D24" s="9">
        <v>1354</v>
      </c>
      <c r="E24" s="10">
        <f t="shared" si="4"/>
        <v>0.03260293763544426</v>
      </c>
      <c r="G24" s="20">
        <f t="shared" si="5"/>
        <v>0.033973412112259974</v>
      </c>
    </row>
    <row r="25" spans="1:7" ht="12">
      <c r="A25" s="8" t="s">
        <v>21</v>
      </c>
      <c r="B25" s="9">
        <v>486</v>
      </c>
      <c r="C25" s="10">
        <f t="shared" si="3"/>
        <v>0.28859857482185275</v>
      </c>
      <c r="D25" s="9">
        <v>15354</v>
      </c>
      <c r="E25" s="10">
        <f t="shared" si="4"/>
        <v>0.3697086443534794</v>
      </c>
      <c r="G25" s="20">
        <f t="shared" si="5"/>
        <v>0.031652989449003514</v>
      </c>
    </row>
    <row r="26" spans="1:7" ht="12">
      <c r="A26" s="8" t="s">
        <v>22</v>
      </c>
      <c r="B26" s="9">
        <v>202</v>
      </c>
      <c r="C26" s="10">
        <f t="shared" si="3"/>
        <v>0.11995249406175772</v>
      </c>
      <c r="D26" s="9">
        <v>5419</v>
      </c>
      <c r="E26" s="10">
        <f t="shared" si="4"/>
        <v>0.1304839874789309</v>
      </c>
      <c r="G26" s="20">
        <f t="shared" si="5"/>
        <v>0.03727625023066986</v>
      </c>
    </row>
    <row r="27" spans="1:7" ht="12">
      <c r="A27" s="8" t="s">
        <v>23</v>
      </c>
      <c r="B27" s="9">
        <v>129</v>
      </c>
      <c r="C27" s="10">
        <f t="shared" si="3"/>
        <v>0.07660332541567696</v>
      </c>
      <c r="D27" s="9">
        <v>3034</v>
      </c>
      <c r="E27" s="10">
        <f t="shared" si="4"/>
        <v>0.07305562244160847</v>
      </c>
      <c r="G27" s="20">
        <f t="shared" si="5"/>
        <v>0.042518127883981544</v>
      </c>
    </row>
    <row r="28" spans="1:7" ht="12">
      <c r="A28" s="12" t="s">
        <v>14</v>
      </c>
      <c r="B28" s="46">
        <f>SUM(B21:B27)</f>
        <v>1684</v>
      </c>
      <c r="C28" s="14">
        <v>1</v>
      </c>
      <c r="D28" s="13">
        <f>SUM(D21:D27)</f>
        <v>41530</v>
      </c>
      <c r="E28" s="14">
        <v>1</v>
      </c>
      <c r="G28" s="29">
        <f t="shared" si="5"/>
        <v>0.040549000722369374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9</v>
      </c>
      <c r="C34" s="10">
        <f aca="true" t="shared" si="6" ref="C34:C42">B34/B$43</f>
        <v>0.028391167192429023</v>
      </c>
    </row>
    <row r="35" spans="1:3" ht="12">
      <c r="A35" s="8" t="s">
        <v>27</v>
      </c>
      <c r="B35" s="9">
        <v>0</v>
      </c>
      <c r="C35" s="10">
        <f t="shared" si="6"/>
        <v>0</v>
      </c>
    </row>
    <row r="36" spans="1:3" ht="12">
      <c r="A36" s="8" t="s">
        <v>28</v>
      </c>
      <c r="B36" s="9">
        <v>1</v>
      </c>
      <c r="C36" s="10">
        <f t="shared" si="6"/>
        <v>0.0031545741324921135</v>
      </c>
    </row>
    <row r="37" spans="1:3" ht="12">
      <c r="A37" s="8" t="s">
        <v>29</v>
      </c>
      <c r="B37" s="9">
        <v>61</v>
      </c>
      <c r="C37" s="10">
        <f t="shared" si="6"/>
        <v>0.19242902208201892</v>
      </c>
    </row>
    <row r="38" spans="1:3" ht="12">
      <c r="A38" s="8" t="s">
        <v>30</v>
      </c>
      <c r="B38" s="9">
        <v>175</v>
      </c>
      <c r="C38" s="10">
        <f t="shared" si="6"/>
        <v>0.5520504731861199</v>
      </c>
    </row>
    <row r="39" spans="1:3" ht="12">
      <c r="A39" s="8" t="s">
        <v>31</v>
      </c>
      <c r="B39" s="9">
        <v>37</v>
      </c>
      <c r="C39" s="10">
        <f t="shared" si="6"/>
        <v>0.1167192429022082</v>
      </c>
    </row>
    <row r="40" spans="1:3" ht="12">
      <c r="A40" s="8" t="s">
        <v>32</v>
      </c>
      <c r="B40" s="9">
        <v>16</v>
      </c>
      <c r="C40" s="10">
        <f t="shared" si="6"/>
        <v>0.050473186119873815</v>
      </c>
    </row>
    <row r="41" spans="1:3" ht="12">
      <c r="A41" s="8" t="s">
        <v>33</v>
      </c>
      <c r="B41" s="9">
        <v>7</v>
      </c>
      <c r="C41" s="10">
        <f t="shared" si="6"/>
        <v>0.022082018927444796</v>
      </c>
    </row>
    <row r="42" spans="1:3" ht="12">
      <c r="A42" s="11" t="s">
        <v>34</v>
      </c>
      <c r="B42" s="9">
        <v>11</v>
      </c>
      <c r="C42" s="10">
        <f t="shared" si="6"/>
        <v>0.03470031545741325</v>
      </c>
    </row>
    <row r="43" spans="1:3" ht="12">
      <c r="A43" s="12" t="s">
        <v>35</v>
      </c>
      <c r="B43" s="35">
        <f>SUM(B34:B42)</f>
        <v>317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8</v>
      </c>
      <c r="C47" s="10">
        <f aca="true" t="shared" si="7" ref="C47:C53">B47/B$54</f>
        <v>0.025236593059936908</v>
      </c>
      <c r="D47" s="9">
        <v>1730</v>
      </c>
      <c r="E47" s="10">
        <f aca="true" t="shared" si="8" ref="E47:E53">D47/D$54</f>
        <v>0.1696910250122609</v>
      </c>
      <c r="G47" s="20">
        <f aca="true" t="shared" si="9" ref="G47:G54">B47/D47</f>
        <v>0.004624277456647399</v>
      </c>
    </row>
    <row r="48" spans="1:7" ht="12">
      <c r="A48" s="8" t="s">
        <v>38</v>
      </c>
      <c r="B48" s="9">
        <v>24</v>
      </c>
      <c r="C48" s="10">
        <f t="shared" si="7"/>
        <v>0.07570977917981073</v>
      </c>
      <c r="D48" s="9">
        <v>1934</v>
      </c>
      <c r="E48" s="10">
        <f t="shared" si="8"/>
        <v>0.1897008337420304</v>
      </c>
      <c r="G48" s="20">
        <f t="shared" si="9"/>
        <v>0.012409513960703205</v>
      </c>
    </row>
    <row r="49" spans="1:7" ht="12">
      <c r="A49" s="8" t="s">
        <v>39</v>
      </c>
      <c r="B49" s="9">
        <v>64</v>
      </c>
      <c r="C49" s="10">
        <f t="shared" si="7"/>
        <v>0.20189274447949526</v>
      </c>
      <c r="D49" s="9">
        <v>2071</v>
      </c>
      <c r="E49" s="10">
        <f t="shared" si="8"/>
        <v>0.20313879352623834</v>
      </c>
      <c r="G49" s="20">
        <f t="shared" si="9"/>
        <v>0.03090294543698696</v>
      </c>
    </row>
    <row r="50" spans="1:7" ht="12">
      <c r="A50" s="8" t="s">
        <v>40</v>
      </c>
      <c r="B50" s="9">
        <v>133</v>
      </c>
      <c r="C50" s="10">
        <f t="shared" si="7"/>
        <v>0.4195583596214511</v>
      </c>
      <c r="D50" s="9">
        <v>3035</v>
      </c>
      <c r="E50" s="10">
        <f t="shared" si="8"/>
        <v>0.2976949485041687</v>
      </c>
      <c r="G50" s="20">
        <f t="shared" si="9"/>
        <v>0.043822075782537065</v>
      </c>
    </row>
    <row r="51" spans="1:7" ht="12">
      <c r="A51" s="8" t="s">
        <v>41</v>
      </c>
      <c r="B51" s="9">
        <v>34</v>
      </c>
      <c r="C51" s="10">
        <f t="shared" si="7"/>
        <v>0.10725552050473186</v>
      </c>
      <c r="D51" s="9">
        <v>526</v>
      </c>
      <c r="E51" s="10">
        <f t="shared" si="8"/>
        <v>0.05159391858754291</v>
      </c>
      <c r="G51" s="20">
        <f t="shared" si="9"/>
        <v>0.06463878326996197</v>
      </c>
    </row>
    <row r="52" spans="1:7" ht="12">
      <c r="A52" s="8" t="s">
        <v>42</v>
      </c>
      <c r="B52" s="9">
        <v>54</v>
      </c>
      <c r="C52" s="10">
        <f t="shared" si="7"/>
        <v>0.17034700315457413</v>
      </c>
      <c r="D52" s="9">
        <v>697</v>
      </c>
      <c r="E52" s="10">
        <f t="shared" si="8"/>
        <v>0.06836684649337911</v>
      </c>
      <c r="G52" s="20">
        <f t="shared" si="9"/>
        <v>0.07747489239598278</v>
      </c>
    </row>
    <row r="53" spans="1:7" ht="12">
      <c r="A53" s="8" t="s">
        <v>43</v>
      </c>
      <c r="B53" s="9">
        <v>0</v>
      </c>
      <c r="C53" s="10">
        <f t="shared" si="7"/>
        <v>0</v>
      </c>
      <c r="D53" s="9">
        <v>202</v>
      </c>
      <c r="E53" s="10">
        <f t="shared" si="8"/>
        <v>0.019813634134379598</v>
      </c>
      <c r="G53" s="20">
        <f t="shared" si="9"/>
        <v>0</v>
      </c>
    </row>
    <row r="54" spans="1:7" ht="12">
      <c r="A54" s="12" t="s">
        <v>14</v>
      </c>
      <c r="B54" s="35">
        <f>SUM(B47:B53)</f>
        <v>317</v>
      </c>
      <c r="C54" s="14">
        <v>1</v>
      </c>
      <c r="D54" s="13">
        <f>SUM(D47:D53)</f>
        <v>10195</v>
      </c>
      <c r="E54" s="14">
        <v>1</v>
      </c>
      <c r="G54" s="29">
        <f t="shared" si="9"/>
        <v>0.031093673369298677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145</v>
      </c>
      <c r="C58" s="10">
        <f>B58/B$63</f>
        <v>0.45741324921135645</v>
      </c>
      <c r="D58" s="9">
        <v>5626</v>
      </c>
      <c r="E58" s="10">
        <f>D58/D$63</f>
        <v>0.5518391368317803</v>
      </c>
      <c r="G58" s="20">
        <f aca="true" t="shared" si="10" ref="G58:G63">B58/D58</f>
        <v>0.02577319587628866</v>
      </c>
    </row>
    <row r="59" spans="1:7" ht="12">
      <c r="A59" s="8" t="s">
        <v>46</v>
      </c>
      <c r="B59" s="9">
        <v>71</v>
      </c>
      <c r="C59" s="10">
        <f>B59/B$63</f>
        <v>0.22397476340694006</v>
      </c>
      <c r="D59" s="9">
        <v>2373</v>
      </c>
      <c r="E59" s="10">
        <f>D59/D$63</f>
        <v>0.2327611574301128</v>
      </c>
      <c r="G59" s="20">
        <f t="shared" si="10"/>
        <v>0.029919932574799833</v>
      </c>
    </row>
    <row r="60" spans="1:7" ht="12">
      <c r="A60" s="8" t="s">
        <v>47</v>
      </c>
      <c r="B60" s="9">
        <v>64</v>
      </c>
      <c r="C60" s="10">
        <f>B60/B$63</f>
        <v>0.20189274447949526</v>
      </c>
      <c r="D60" s="9">
        <v>1536</v>
      </c>
      <c r="E60" s="10">
        <f>D60/D$63</f>
        <v>0.1506620892594409</v>
      </c>
      <c r="G60" s="20">
        <f t="shared" si="10"/>
        <v>0.041666666666666664</v>
      </c>
    </row>
    <row r="61" spans="1:7" ht="12">
      <c r="A61" s="8" t="s">
        <v>48</v>
      </c>
      <c r="B61" s="9">
        <v>30</v>
      </c>
      <c r="C61" s="10">
        <f>B61/B$63</f>
        <v>0.0946372239747634</v>
      </c>
      <c r="D61" s="9">
        <v>467</v>
      </c>
      <c r="E61" s="10">
        <f>D61/D$63</f>
        <v>0.04580676802354095</v>
      </c>
      <c r="G61" s="20">
        <f t="shared" si="10"/>
        <v>0.06423982869379015</v>
      </c>
    </row>
    <row r="62" spans="1:7" ht="12">
      <c r="A62" s="8" t="s">
        <v>49</v>
      </c>
      <c r="B62" s="9">
        <v>7</v>
      </c>
      <c r="C62" s="10">
        <f>B62/B$63</f>
        <v>0.022082018927444796</v>
      </c>
      <c r="D62" s="9">
        <v>193</v>
      </c>
      <c r="E62" s="10">
        <f>D62/D$63</f>
        <v>0.018930848455125063</v>
      </c>
      <c r="G62" s="20">
        <f t="shared" si="10"/>
        <v>0.03626943005181347</v>
      </c>
    </row>
    <row r="63" spans="1:7" ht="12">
      <c r="A63" s="12" t="s">
        <v>14</v>
      </c>
      <c r="B63" s="35">
        <f>SUM(B58:B62)</f>
        <v>317</v>
      </c>
      <c r="C63" s="14">
        <v>1</v>
      </c>
      <c r="D63" s="13">
        <f>SUM(D58:D62)</f>
        <v>10195</v>
      </c>
      <c r="E63" s="14">
        <v>1</v>
      </c>
      <c r="G63" s="29">
        <f t="shared" si="10"/>
        <v>0.031093673369298677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93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38</v>
      </c>
      <c r="C71" s="10">
        <f aca="true" t="shared" si="11" ref="C71:C79">B71/B$80</f>
        <v>0.017225747960108794</v>
      </c>
    </row>
    <row r="72" spans="1:3" ht="12">
      <c r="A72" s="8" t="s">
        <v>27</v>
      </c>
      <c r="B72" s="9">
        <v>2</v>
      </c>
      <c r="C72" s="10">
        <f t="shared" si="11"/>
        <v>0.0009066183136899365</v>
      </c>
    </row>
    <row r="73" spans="1:3" ht="12">
      <c r="A73" s="8" t="s">
        <v>28</v>
      </c>
      <c r="B73" s="9">
        <v>5</v>
      </c>
      <c r="C73" s="10">
        <f t="shared" si="11"/>
        <v>0.0022665457842248413</v>
      </c>
    </row>
    <row r="74" spans="1:3" ht="12">
      <c r="A74" s="8" t="s">
        <v>29</v>
      </c>
      <c r="B74" s="9">
        <v>355</v>
      </c>
      <c r="C74" s="10">
        <f t="shared" si="11"/>
        <v>0.16092475067996373</v>
      </c>
    </row>
    <row r="75" spans="1:3" ht="12">
      <c r="A75" s="8" t="s">
        <v>30</v>
      </c>
      <c r="B75" s="9">
        <v>1172</v>
      </c>
      <c r="C75" s="10">
        <f t="shared" si="11"/>
        <v>0.5312783318223028</v>
      </c>
    </row>
    <row r="76" spans="1:3" ht="12">
      <c r="A76" s="8" t="s">
        <v>31</v>
      </c>
      <c r="B76" s="9">
        <v>355</v>
      </c>
      <c r="C76" s="10">
        <f t="shared" si="11"/>
        <v>0.16092475067996373</v>
      </c>
    </row>
    <row r="77" spans="1:3" ht="12">
      <c r="A77" s="8" t="s">
        <v>32</v>
      </c>
      <c r="B77" s="9">
        <v>192</v>
      </c>
      <c r="C77" s="10">
        <f t="shared" si="11"/>
        <v>0.08703535811423391</v>
      </c>
    </row>
    <row r="78" spans="1:3" ht="12">
      <c r="A78" s="8" t="s">
        <v>33</v>
      </c>
      <c r="B78" s="9">
        <v>53</v>
      </c>
      <c r="C78" s="10">
        <f t="shared" si="11"/>
        <v>0.02402538531278332</v>
      </c>
    </row>
    <row r="79" spans="1:3" ht="12">
      <c r="A79" s="11" t="s">
        <v>34</v>
      </c>
      <c r="B79" s="9">
        <v>34</v>
      </c>
      <c r="C79" s="10">
        <f t="shared" si="11"/>
        <v>0.015412511332728921</v>
      </c>
    </row>
    <row r="80" spans="1:3" ht="12">
      <c r="A80" s="12" t="s">
        <v>35</v>
      </c>
      <c r="B80" s="35">
        <f>SUM(B71:B79)</f>
        <v>2206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34574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0.06380517151616821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44</v>
      </c>
      <c r="C88" s="10">
        <f aca="true" t="shared" si="12" ref="C88:C93">B88/B$94</f>
        <v>0.019945602901178604</v>
      </c>
      <c r="D88" s="9">
        <v>2406</v>
      </c>
      <c r="E88" s="10">
        <f aca="true" t="shared" si="13" ref="E88:E93">D88/D$94</f>
        <v>0.06958986521663678</v>
      </c>
      <c r="G88" s="20">
        <f aca="true" t="shared" si="14" ref="G88:G94">B88/D88</f>
        <v>0.01828761429758936</v>
      </c>
    </row>
    <row r="89" spans="1:7" ht="12">
      <c r="A89" s="8" t="s">
        <v>58</v>
      </c>
      <c r="B89" s="9">
        <v>946</v>
      </c>
      <c r="C89" s="10">
        <f t="shared" si="12"/>
        <v>0.42883046237534</v>
      </c>
      <c r="D89" s="9">
        <v>12721</v>
      </c>
      <c r="E89" s="10">
        <f t="shared" si="13"/>
        <v>0.36793544281830276</v>
      </c>
      <c r="G89" s="20">
        <f t="shared" si="14"/>
        <v>0.07436522285983806</v>
      </c>
    </row>
    <row r="90" spans="1:7" ht="12">
      <c r="A90" s="8" t="s">
        <v>59</v>
      </c>
      <c r="B90" s="9">
        <v>405</v>
      </c>
      <c r="C90" s="10">
        <f t="shared" si="12"/>
        <v>0.18359020852221214</v>
      </c>
      <c r="D90" s="9">
        <v>3314</v>
      </c>
      <c r="E90" s="10">
        <f t="shared" si="13"/>
        <v>0.09585237461676405</v>
      </c>
      <c r="G90" s="20">
        <f t="shared" si="14"/>
        <v>0.12220881110440555</v>
      </c>
    </row>
    <row r="91" spans="1:7" ht="12">
      <c r="A91" s="8" t="s">
        <v>60</v>
      </c>
      <c r="B91" s="9">
        <v>31</v>
      </c>
      <c r="C91" s="10">
        <f t="shared" si="12"/>
        <v>0.014052583862194016</v>
      </c>
      <c r="D91" s="9">
        <v>2150</v>
      </c>
      <c r="E91" s="10">
        <f t="shared" si="13"/>
        <v>0.06218545728003702</v>
      </c>
      <c r="G91" s="20">
        <f t="shared" si="14"/>
        <v>0.01441860465116279</v>
      </c>
    </row>
    <row r="92" spans="1:7" ht="12">
      <c r="A92" s="8" t="s">
        <v>61</v>
      </c>
      <c r="B92" s="9">
        <v>519</v>
      </c>
      <c r="C92" s="10">
        <f t="shared" si="12"/>
        <v>0.23526745240253852</v>
      </c>
      <c r="D92" s="9">
        <v>11499</v>
      </c>
      <c r="E92" s="10">
        <f t="shared" si="13"/>
        <v>0.3325909643084399</v>
      </c>
      <c r="G92" s="20">
        <f t="shared" si="14"/>
        <v>0.04513435950952257</v>
      </c>
    </row>
    <row r="93" spans="1:7" ht="12">
      <c r="A93" s="8" t="s">
        <v>62</v>
      </c>
      <c r="B93" s="9">
        <v>261</v>
      </c>
      <c r="C93" s="10">
        <f t="shared" si="12"/>
        <v>0.11831368993653672</v>
      </c>
      <c r="D93" s="9">
        <v>2484</v>
      </c>
      <c r="E93" s="10">
        <f t="shared" si="13"/>
        <v>0.07184589575981952</v>
      </c>
      <c r="G93" s="20">
        <f t="shared" si="14"/>
        <v>0.10507246376811594</v>
      </c>
    </row>
    <row r="94" spans="1:7" ht="12">
      <c r="A94" s="12" t="s">
        <v>14</v>
      </c>
      <c r="B94" s="35">
        <f>SUM(B88:B93)</f>
        <v>2206</v>
      </c>
      <c r="C94" s="14">
        <v>1</v>
      </c>
      <c r="D94" s="13">
        <f>SUM(D88:D93)</f>
        <v>34574</v>
      </c>
      <c r="E94" s="14">
        <v>1</v>
      </c>
      <c r="G94" s="29">
        <f t="shared" si="14"/>
        <v>0.06380517151616821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80</v>
      </c>
      <c r="C98" s="10">
        <f aca="true" t="shared" si="15" ref="C98:C104">B98/B$105</f>
        <v>0.03626473254759746</v>
      </c>
      <c r="D98" s="9">
        <v>4492</v>
      </c>
      <c r="E98" s="10">
        <f aca="true" t="shared" si="16" ref="E98:E104">D98/D$105</f>
        <v>0.12992422051252386</v>
      </c>
      <c r="G98" s="20">
        <f aca="true" t="shared" si="17" ref="G98:G105">B98/D98</f>
        <v>0.017809439002671415</v>
      </c>
    </row>
    <row r="99" spans="1:7" ht="12">
      <c r="A99" s="8" t="s">
        <v>38</v>
      </c>
      <c r="B99" s="9">
        <v>126</v>
      </c>
      <c r="C99" s="10">
        <f t="shared" si="15"/>
        <v>0.057116953762466005</v>
      </c>
      <c r="D99" s="9">
        <v>4509</v>
      </c>
      <c r="E99" s="10">
        <f t="shared" si="16"/>
        <v>0.13041591947706369</v>
      </c>
      <c r="G99" s="20">
        <f t="shared" si="17"/>
        <v>0.027944111776447105</v>
      </c>
    </row>
    <row r="100" spans="1:7" ht="12">
      <c r="A100" s="8" t="s">
        <v>39</v>
      </c>
      <c r="B100" s="9">
        <v>315</v>
      </c>
      <c r="C100" s="10">
        <f t="shared" si="15"/>
        <v>0.142792384406165</v>
      </c>
      <c r="D100" s="9">
        <v>6828</v>
      </c>
      <c r="E100" s="10">
        <f t="shared" si="16"/>
        <v>0.19748944293399665</v>
      </c>
      <c r="G100" s="20">
        <f t="shared" si="17"/>
        <v>0.046133567662565905</v>
      </c>
    </row>
    <row r="101" spans="1:7" ht="12">
      <c r="A101" s="8" t="s">
        <v>40</v>
      </c>
      <c r="B101" s="9">
        <v>868</v>
      </c>
      <c r="C101" s="10">
        <f t="shared" si="15"/>
        <v>0.39347234814143245</v>
      </c>
      <c r="D101" s="9">
        <v>11114</v>
      </c>
      <c r="E101" s="10">
        <f t="shared" si="16"/>
        <v>0.32145542893503787</v>
      </c>
      <c r="G101" s="20">
        <f t="shared" si="17"/>
        <v>0.07809969407953932</v>
      </c>
    </row>
    <row r="102" spans="1:7" ht="12">
      <c r="A102" s="8" t="s">
        <v>41</v>
      </c>
      <c r="B102" s="9">
        <v>239</v>
      </c>
      <c r="C102" s="10">
        <f t="shared" si="15"/>
        <v>0.10834088848594742</v>
      </c>
      <c r="D102" s="9">
        <v>2839</v>
      </c>
      <c r="E102" s="10">
        <f t="shared" si="16"/>
        <v>0.0821137270781512</v>
      </c>
      <c r="G102" s="20">
        <f t="shared" si="17"/>
        <v>0.08418457203240577</v>
      </c>
    </row>
    <row r="103" spans="1:7" ht="12">
      <c r="A103" s="8" t="s">
        <v>42</v>
      </c>
      <c r="B103" s="9">
        <v>577</v>
      </c>
      <c r="C103" s="10">
        <f t="shared" si="15"/>
        <v>0.2615593834995467</v>
      </c>
      <c r="D103" s="9">
        <v>4613</v>
      </c>
      <c r="E103" s="10">
        <f t="shared" si="16"/>
        <v>0.13342396020130734</v>
      </c>
      <c r="G103" s="20">
        <f t="shared" si="17"/>
        <v>0.12508129200086712</v>
      </c>
    </row>
    <row r="104" spans="1:7" ht="12">
      <c r="A104" s="8" t="s">
        <v>43</v>
      </c>
      <c r="B104" s="9">
        <v>1</v>
      </c>
      <c r="C104" s="10">
        <f t="shared" si="15"/>
        <v>0.00045330915684496827</v>
      </c>
      <c r="D104" s="9">
        <v>179</v>
      </c>
      <c r="E104" s="10">
        <f t="shared" si="16"/>
        <v>0.0051773008619193615</v>
      </c>
      <c r="G104" s="20">
        <f t="shared" si="17"/>
        <v>0.00558659217877095</v>
      </c>
    </row>
    <row r="105" spans="1:7" ht="12">
      <c r="A105" s="12" t="s">
        <v>14</v>
      </c>
      <c r="B105" s="35">
        <f>SUM(B98:B104)</f>
        <v>2206</v>
      </c>
      <c r="C105" s="14">
        <v>1</v>
      </c>
      <c r="D105" s="13">
        <f>SUM(D98:D104)</f>
        <v>34574</v>
      </c>
      <c r="E105" s="14">
        <v>1</v>
      </c>
      <c r="G105" s="29">
        <f t="shared" si="17"/>
        <v>0.06380517151616821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175</v>
      </c>
      <c r="C109" s="10">
        <f aca="true" t="shared" si="18" ref="C109:C114">B109/B$115</f>
        <v>0.07932910244786945</v>
      </c>
      <c r="D109" s="9">
        <v>1703</v>
      </c>
      <c r="E109" s="10">
        <f aca="true" t="shared" si="19" ref="E109:E114">D109/D$115</f>
        <v>0.04925666685948979</v>
      </c>
      <c r="G109" s="20">
        <f aca="true" t="shared" si="20" ref="G109:G115">B109/D109</f>
        <v>0.10275983558426306</v>
      </c>
    </row>
    <row r="110" spans="1:7" ht="12">
      <c r="A110" s="8" t="s">
        <v>65</v>
      </c>
      <c r="B110" s="9">
        <v>258</v>
      </c>
      <c r="C110" s="10">
        <f t="shared" si="18"/>
        <v>0.11695376246600181</v>
      </c>
      <c r="D110" s="9">
        <v>2662</v>
      </c>
      <c r="E110" s="10">
        <f t="shared" si="19"/>
        <v>0.07699427315323654</v>
      </c>
      <c r="G110" s="20">
        <f t="shared" si="20"/>
        <v>0.09691960931630353</v>
      </c>
    </row>
    <row r="111" spans="1:7" ht="12">
      <c r="A111" s="8" t="s">
        <v>66</v>
      </c>
      <c r="B111" s="9">
        <v>597</v>
      </c>
      <c r="C111" s="10">
        <f t="shared" si="18"/>
        <v>0.27062556663644605</v>
      </c>
      <c r="D111" s="9">
        <v>6898</v>
      </c>
      <c r="E111" s="10">
        <f t="shared" si="19"/>
        <v>0.19951408572916063</v>
      </c>
      <c r="G111" s="20">
        <f t="shared" si="20"/>
        <v>0.08654682516671498</v>
      </c>
    </row>
    <row r="112" spans="1:7" ht="12">
      <c r="A112" s="8" t="s">
        <v>67</v>
      </c>
      <c r="B112" s="9">
        <v>958</v>
      </c>
      <c r="C112" s="10">
        <f t="shared" si="18"/>
        <v>0.4342701722574796</v>
      </c>
      <c r="D112" s="9">
        <v>15641</v>
      </c>
      <c r="E112" s="10">
        <f t="shared" si="19"/>
        <v>0.45239197084514376</v>
      </c>
      <c r="G112" s="20">
        <f t="shared" si="20"/>
        <v>0.061249280736525795</v>
      </c>
    </row>
    <row r="113" spans="1:7" ht="12">
      <c r="A113" s="8" t="s">
        <v>68</v>
      </c>
      <c r="B113" s="9">
        <v>215</v>
      </c>
      <c r="C113" s="10">
        <f t="shared" si="18"/>
        <v>0.09746146872166818</v>
      </c>
      <c r="D113" s="9">
        <v>7429</v>
      </c>
      <c r="E113" s="10">
        <f t="shared" si="19"/>
        <v>0.21487244750390466</v>
      </c>
      <c r="G113" s="20">
        <f t="shared" si="20"/>
        <v>0.02894063804011307</v>
      </c>
    </row>
    <row r="114" spans="1:7" ht="12">
      <c r="A114" s="8" t="s">
        <v>43</v>
      </c>
      <c r="B114" s="9">
        <v>3</v>
      </c>
      <c r="C114" s="10">
        <f t="shared" si="18"/>
        <v>0.0013599274705349048</v>
      </c>
      <c r="D114" s="9">
        <v>241</v>
      </c>
      <c r="E114" s="10">
        <f t="shared" si="19"/>
        <v>0.006970555909064615</v>
      </c>
      <c r="G114" s="20">
        <f t="shared" si="20"/>
        <v>0.012448132780082987</v>
      </c>
    </row>
    <row r="115" spans="1:7" ht="12">
      <c r="A115" s="12" t="s">
        <v>14</v>
      </c>
      <c r="B115" s="35">
        <f>SUM(B109:B114)</f>
        <v>2206</v>
      </c>
      <c r="C115" s="14">
        <v>1</v>
      </c>
      <c r="D115" s="13">
        <f>SUM(D109:D114)</f>
        <v>34574</v>
      </c>
      <c r="E115" s="14">
        <v>1</v>
      </c>
      <c r="G115" s="29">
        <f t="shared" si="20"/>
        <v>0.06380517151616821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41</v>
      </c>
      <c r="C119" s="10">
        <f>B119/B$124</f>
        <v>0.0185856754306437</v>
      </c>
      <c r="D119" s="9">
        <v>356</v>
      </c>
      <c r="E119" s="10">
        <f>D119/D$124</f>
        <v>0.010296754786834037</v>
      </c>
      <c r="G119" s="20">
        <f aca="true" t="shared" si="21" ref="G119:G124">B119/D119</f>
        <v>0.1151685393258427</v>
      </c>
    </row>
    <row r="120" spans="1:7" ht="12">
      <c r="A120" s="8" t="s">
        <v>72</v>
      </c>
      <c r="B120" s="9">
        <v>378</v>
      </c>
      <c r="C120" s="10">
        <f>B120/B$124</f>
        <v>0.17135086128739802</v>
      </c>
      <c r="D120" s="9">
        <v>5246</v>
      </c>
      <c r="E120" s="10">
        <f>D120/D$124</f>
        <v>0.15173251576329033</v>
      </c>
      <c r="G120" s="20">
        <f t="shared" si="21"/>
        <v>0.07205489897064431</v>
      </c>
    </row>
    <row r="121" spans="1:7" ht="12">
      <c r="A121" s="8" t="s">
        <v>73</v>
      </c>
      <c r="B121" s="9">
        <v>238</v>
      </c>
      <c r="C121" s="10">
        <f>B121/B$124</f>
        <v>0.10788757932910245</v>
      </c>
      <c r="D121" s="9">
        <v>1993</v>
      </c>
      <c r="E121" s="10">
        <f>D121/D$124</f>
        <v>0.057644472725169205</v>
      </c>
      <c r="G121" s="20">
        <f t="shared" si="21"/>
        <v>0.11941796287004516</v>
      </c>
    </row>
    <row r="122" spans="1:7" ht="12">
      <c r="A122" s="8" t="s">
        <v>74</v>
      </c>
      <c r="B122" s="9">
        <v>1491</v>
      </c>
      <c r="C122" s="10">
        <f>B122/B$124</f>
        <v>0.6758839528558477</v>
      </c>
      <c r="D122" s="9">
        <v>24842</v>
      </c>
      <c r="E122" s="10">
        <f>D122/D$124</f>
        <v>0.7185168045351998</v>
      </c>
      <c r="G122" s="20">
        <f t="shared" si="21"/>
        <v>0.06001932211577168</v>
      </c>
    </row>
    <row r="123" spans="1:7" ht="12">
      <c r="A123" s="8" t="s">
        <v>75</v>
      </c>
      <c r="B123" s="9">
        <v>58</v>
      </c>
      <c r="C123" s="10">
        <f>B123/B$124</f>
        <v>0.02629193109700816</v>
      </c>
      <c r="D123" s="9">
        <v>2137</v>
      </c>
      <c r="E123" s="10">
        <f>D123/D$124</f>
        <v>0.061809452189506564</v>
      </c>
      <c r="G123" s="20">
        <f t="shared" si="21"/>
        <v>0.0271408516612073</v>
      </c>
    </row>
    <row r="124" spans="1:7" ht="12">
      <c r="A124" s="12" t="s">
        <v>14</v>
      </c>
      <c r="B124" s="35">
        <f>SUM(B119:B123)</f>
        <v>2206</v>
      </c>
      <c r="C124" s="14">
        <v>1</v>
      </c>
      <c r="D124" s="13">
        <f>SUM(D119:D123)</f>
        <v>34574</v>
      </c>
      <c r="E124" s="14">
        <v>1</v>
      </c>
      <c r="G124" s="29">
        <f t="shared" si="21"/>
        <v>0.06380517151616821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844</v>
      </c>
      <c r="C128" s="10">
        <f>B128/B$133</f>
        <v>0.3825929283771532</v>
      </c>
      <c r="D128" s="9">
        <v>17187</v>
      </c>
      <c r="E128" s="10">
        <f>D128/D$133</f>
        <v>0.49710765314976574</v>
      </c>
      <c r="G128" s="20">
        <f aca="true" t="shared" si="22" ref="G128:G133">B128/D128</f>
        <v>0.049106883109326815</v>
      </c>
    </row>
    <row r="129" spans="1:7" ht="12">
      <c r="A129" s="8" t="s">
        <v>46</v>
      </c>
      <c r="B129" s="9">
        <v>515</v>
      </c>
      <c r="C129" s="10">
        <f>B129/B$133</f>
        <v>0.23345421577515865</v>
      </c>
      <c r="D129" s="9">
        <v>7779</v>
      </c>
      <c r="E129" s="10">
        <f>D129/D$133</f>
        <v>0.22499566147972466</v>
      </c>
      <c r="G129" s="20">
        <f t="shared" si="22"/>
        <v>0.06620388224707546</v>
      </c>
    </row>
    <row r="130" spans="1:7" ht="12">
      <c r="A130" s="8" t="s">
        <v>47</v>
      </c>
      <c r="B130" s="9">
        <v>471</v>
      </c>
      <c r="C130" s="10">
        <f>B130/B$133</f>
        <v>0.21350861287398004</v>
      </c>
      <c r="D130" s="9">
        <v>6177</v>
      </c>
      <c r="E130" s="10">
        <f>D130/D$133</f>
        <v>0.17866026493897147</v>
      </c>
      <c r="G130" s="20">
        <f t="shared" si="22"/>
        <v>0.0762506070908208</v>
      </c>
    </row>
    <row r="131" spans="1:7" ht="12">
      <c r="A131" s="8" t="s">
        <v>48</v>
      </c>
      <c r="B131" s="9">
        <v>213</v>
      </c>
      <c r="C131" s="10">
        <f>B131/B$133</f>
        <v>0.09655485040797825</v>
      </c>
      <c r="D131" s="9">
        <v>2056</v>
      </c>
      <c r="E131" s="10">
        <f>D131/D$133</f>
        <v>0.0594666512408168</v>
      </c>
      <c r="G131" s="20">
        <f t="shared" si="22"/>
        <v>0.10359922178988328</v>
      </c>
    </row>
    <row r="132" spans="1:7" ht="12">
      <c r="A132" s="8" t="s">
        <v>49</v>
      </c>
      <c r="B132" s="9">
        <v>163</v>
      </c>
      <c r="C132" s="10">
        <f>B132/B$133</f>
        <v>0.07388939256572982</v>
      </c>
      <c r="D132" s="9">
        <v>1375</v>
      </c>
      <c r="E132" s="10">
        <f>D132/D$133</f>
        <v>0.03976976919072135</v>
      </c>
      <c r="G132" s="20">
        <f t="shared" si="22"/>
        <v>0.11854545454545455</v>
      </c>
    </row>
    <row r="133" spans="1:7" ht="12">
      <c r="A133" s="12" t="s">
        <v>14</v>
      </c>
      <c r="B133" s="35">
        <f>SUM(B128:B132)</f>
        <v>2206</v>
      </c>
      <c r="C133" s="14">
        <v>1</v>
      </c>
      <c r="D133" s="13">
        <f>SUM(D128:D132)</f>
        <v>34574</v>
      </c>
      <c r="E133" s="14">
        <v>1</v>
      </c>
      <c r="G133" s="29">
        <f t="shared" si="22"/>
        <v>0.06380517151616821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93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2206</v>
      </c>
      <c r="C141" s="10">
        <f aca="true" t="shared" si="23" ref="C141:C148">B141/B$149</f>
        <v>0.606043956043956</v>
      </c>
      <c r="D141" s="9">
        <v>34574</v>
      </c>
      <c r="E141" s="10">
        <f aca="true" t="shared" si="24" ref="E141:E148">D141/D$149</f>
        <v>0.6362883486390489</v>
      </c>
      <c r="G141" s="20">
        <f aca="true" t="shared" si="25" ref="G141:G149">B141/D141</f>
        <v>0.06380517151616821</v>
      </c>
    </row>
    <row r="142" spans="1:7" ht="12">
      <c r="A142" s="8" t="s">
        <v>80</v>
      </c>
      <c r="B142" s="9">
        <v>608</v>
      </c>
      <c r="C142" s="10">
        <f t="shared" si="23"/>
        <v>0.16703296703296702</v>
      </c>
      <c r="D142" s="9">
        <v>3964</v>
      </c>
      <c r="E142" s="10">
        <f t="shared" si="24"/>
        <v>0.07295213206470728</v>
      </c>
      <c r="G142" s="20">
        <f t="shared" si="25"/>
        <v>0.15338042381432895</v>
      </c>
    </row>
    <row r="143" spans="1:7" ht="12">
      <c r="A143" s="8" t="s">
        <v>81</v>
      </c>
      <c r="B143" s="9">
        <v>184</v>
      </c>
      <c r="C143" s="10">
        <f t="shared" si="23"/>
        <v>0.05054945054945055</v>
      </c>
      <c r="D143" s="9">
        <v>2849</v>
      </c>
      <c r="E143" s="10">
        <f t="shared" si="24"/>
        <v>0.05243204446325708</v>
      </c>
      <c r="G143" s="20">
        <f t="shared" si="25"/>
        <v>0.06458406458406458</v>
      </c>
    </row>
    <row r="144" spans="1:7" ht="12">
      <c r="A144" s="8" t="s">
        <v>82</v>
      </c>
      <c r="B144" s="9">
        <v>277</v>
      </c>
      <c r="C144" s="10">
        <f t="shared" si="23"/>
        <v>0.07609890109890109</v>
      </c>
      <c r="D144" s="9">
        <v>2522</v>
      </c>
      <c r="E144" s="10">
        <f t="shared" si="24"/>
        <v>0.046414045677899037</v>
      </c>
      <c r="G144" s="20">
        <f t="shared" si="25"/>
        <v>0.1098334655035686</v>
      </c>
    </row>
    <row r="145" spans="1:7" ht="12">
      <c r="A145" s="8" t="s">
        <v>83</v>
      </c>
      <c r="B145" s="9">
        <v>118</v>
      </c>
      <c r="C145" s="10">
        <f t="shared" si="23"/>
        <v>0.03241758241758242</v>
      </c>
      <c r="D145" s="9">
        <v>1626</v>
      </c>
      <c r="E145" s="10">
        <f t="shared" si="24"/>
        <v>0.029924360932697795</v>
      </c>
      <c r="G145" s="20">
        <f t="shared" si="25"/>
        <v>0.07257072570725707</v>
      </c>
    </row>
    <row r="146" spans="1:7" ht="12">
      <c r="A146" s="8" t="s">
        <v>84</v>
      </c>
      <c r="B146" s="9">
        <v>183</v>
      </c>
      <c r="C146" s="10">
        <f t="shared" si="23"/>
        <v>0.050274725274725277</v>
      </c>
      <c r="D146" s="9">
        <v>6248</v>
      </c>
      <c r="E146" s="10">
        <f t="shared" si="24"/>
        <v>0.11498610523216225</v>
      </c>
      <c r="G146" s="20">
        <f t="shared" si="25"/>
        <v>0.029289372599231756</v>
      </c>
    </row>
    <row r="147" spans="1:7" ht="12">
      <c r="A147" s="8" t="s">
        <v>85</v>
      </c>
      <c r="B147" s="9">
        <v>38</v>
      </c>
      <c r="C147" s="10">
        <f t="shared" si="23"/>
        <v>0.010439560439560439</v>
      </c>
      <c r="D147" s="9">
        <v>693</v>
      </c>
      <c r="E147" s="10">
        <f t="shared" si="24"/>
        <v>0.012753740545116587</v>
      </c>
      <c r="G147" s="20">
        <f t="shared" si="25"/>
        <v>0.05483405483405483</v>
      </c>
    </row>
    <row r="148" spans="1:7" ht="12">
      <c r="A148" s="8" t="s">
        <v>86</v>
      </c>
      <c r="B148" s="9">
        <v>26</v>
      </c>
      <c r="C148" s="10">
        <f t="shared" si="23"/>
        <v>0.007142857142857143</v>
      </c>
      <c r="D148" s="9">
        <v>1861</v>
      </c>
      <c r="E148" s="10">
        <f t="shared" si="24"/>
        <v>0.03424922244511107</v>
      </c>
      <c r="G148" s="20">
        <f t="shared" si="25"/>
        <v>0.013970983342289092</v>
      </c>
    </row>
    <row r="149" spans="1:7" ht="12">
      <c r="A149" s="12" t="s">
        <v>14</v>
      </c>
      <c r="B149" s="35">
        <f>SUM(B141:B148)</f>
        <v>3640</v>
      </c>
      <c r="C149" s="14">
        <v>1</v>
      </c>
      <c r="D149" s="13">
        <f>SUM(D141:D148)</f>
        <v>54337</v>
      </c>
      <c r="E149" s="14">
        <v>1</v>
      </c>
      <c r="G149" s="29">
        <f t="shared" si="25"/>
        <v>0.06698934427738006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93</v>
      </c>
      <c r="G204" s="39" t="s">
        <v>87</v>
      </c>
    </row>
    <row r="244" spans="1:7" s="21" customFormat="1" ht="12.75" customHeight="1">
      <c r="A244"/>
      <c r="B244"/>
      <c r="C244"/>
      <c r="D244"/>
      <c r="E244"/>
      <c r="F244"/>
      <c r="G244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B19" sqref="B19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94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318</v>
      </c>
      <c r="C8" s="10">
        <f aca="true" t="shared" si="0" ref="C8:C13">B8/B$14</f>
        <v>0.24921630094043887</v>
      </c>
      <c r="D8" s="9">
        <v>14549</v>
      </c>
      <c r="E8" s="10">
        <f aca="true" t="shared" si="1" ref="E8:E13">D8/D$14</f>
        <v>0.28281237850866964</v>
      </c>
      <c r="G8" s="20">
        <f aca="true" t="shared" si="2" ref="G8:G14">B8/D8</f>
        <v>0.021857172314248403</v>
      </c>
    </row>
    <row r="9" spans="1:7" ht="12">
      <c r="A9" s="8" t="s">
        <v>9</v>
      </c>
      <c r="B9" s="9">
        <v>39</v>
      </c>
      <c r="C9" s="10">
        <f t="shared" si="0"/>
        <v>0.030564263322884012</v>
      </c>
      <c r="D9" s="9">
        <v>2343</v>
      </c>
      <c r="E9" s="10">
        <f t="shared" si="1"/>
        <v>0.04554466993235363</v>
      </c>
      <c r="G9" s="20">
        <f t="shared" si="2"/>
        <v>0.016645326504481434</v>
      </c>
    </row>
    <row r="10" spans="1:7" ht="12">
      <c r="A10" s="8" t="s">
        <v>10</v>
      </c>
      <c r="B10" s="9">
        <v>200</v>
      </c>
      <c r="C10" s="10">
        <f t="shared" si="0"/>
        <v>0.15673981191222572</v>
      </c>
      <c r="D10" s="9">
        <v>11230</v>
      </c>
      <c r="E10" s="10">
        <f t="shared" si="1"/>
        <v>0.2182956224243838</v>
      </c>
      <c r="G10" s="20">
        <f t="shared" si="2"/>
        <v>0.017809439002671415</v>
      </c>
    </row>
    <row r="11" spans="1:7" ht="12">
      <c r="A11" s="8" t="s">
        <v>11</v>
      </c>
      <c r="B11" s="9">
        <v>33</v>
      </c>
      <c r="C11" s="10">
        <f t="shared" si="0"/>
        <v>0.02586206896551724</v>
      </c>
      <c r="D11" s="9">
        <v>4422</v>
      </c>
      <c r="E11" s="10">
        <f t="shared" si="1"/>
        <v>0.08595754606951247</v>
      </c>
      <c r="G11" s="20">
        <f t="shared" si="2"/>
        <v>0.007462686567164179</v>
      </c>
    </row>
    <row r="12" spans="1:7" ht="12">
      <c r="A12" s="8" t="s">
        <v>12</v>
      </c>
      <c r="B12" s="9">
        <v>56</v>
      </c>
      <c r="C12" s="10">
        <f t="shared" si="0"/>
        <v>0.0438871473354232</v>
      </c>
      <c r="D12" s="9">
        <v>1433</v>
      </c>
      <c r="E12" s="10">
        <f t="shared" si="1"/>
        <v>0.027855532229220124</v>
      </c>
      <c r="G12" s="20">
        <f t="shared" si="2"/>
        <v>0.039078855547801813</v>
      </c>
    </row>
    <row r="13" spans="1:7" ht="12">
      <c r="A13" s="8" t="s">
        <v>13</v>
      </c>
      <c r="B13" s="9">
        <v>630</v>
      </c>
      <c r="C13" s="10">
        <f t="shared" si="0"/>
        <v>0.493730407523511</v>
      </c>
      <c r="D13" s="9">
        <v>17467</v>
      </c>
      <c r="E13" s="10">
        <f t="shared" si="1"/>
        <v>0.33953425083586036</v>
      </c>
      <c r="G13" s="20">
        <f t="shared" si="2"/>
        <v>0.036068013969199064</v>
      </c>
    </row>
    <row r="14" spans="1:7" ht="12">
      <c r="A14" s="12" t="s">
        <v>14</v>
      </c>
      <c r="B14" s="35">
        <f>SUM(B8:B13)</f>
        <v>1276</v>
      </c>
      <c r="C14" s="14">
        <v>1</v>
      </c>
      <c r="D14" s="13">
        <f>SUM(D8:D13)</f>
        <v>51444</v>
      </c>
      <c r="E14" s="14">
        <v>1</v>
      </c>
      <c r="G14" s="29">
        <f t="shared" si="2"/>
        <v>0.024803670010108077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249</v>
      </c>
      <c r="C21" s="10">
        <f aca="true" t="shared" si="3" ref="C21:C27">B21/B$28</f>
        <v>0.15427509293680297</v>
      </c>
      <c r="D21" s="9">
        <v>12504</v>
      </c>
      <c r="E21" s="10">
        <f aca="true" t="shared" si="4" ref="E21:E27">D21/D$28</f>
        <v>0.21510407706863927</v>
      </c>
      <c r="G21" s="20">
        <f aca="true" t="shared" si="5" ref="G21:G28">B21/D21</f>
        <v>0.01991362763915547</v>
      </c>
    </row>
    <row r="22" spans="1:7" ht="12">
      <c r="A22" s="8" t="s">
        <v>18</v>
      </c>
      <c r="B22" s="9">
        <v>81</v>
      </c>
      <c r="C22" s="10">
        <f t="shared" si="3"/>
        <v>0.05018587360594796</v>
      </c>
      <c r="D22" s="9">
        <v>2661</v>
      </c>
      <c r="E22" s="10">
        <f t="shared" si="4"/>
        <v>0.04577670738001032</v>
      </c>
      <c r="G22" s="20">
        <f t="shared" si="5"/>
        <v>0.030439684329199548</v>
      </c>
    </row>
    <row r="23" spans="1:7" ht="12">
      <c r="A23" s="8" t="s">
        <v>19</v>
      </c>
      <c r="B23" s="9">
        <v>252</v>
      </c>
      <c r="C23" s="10">
        <f t="shared" si="3"/>
        <v>0.15613382899628253</v>
      </c>
      <c r="D23" s="9">
        <v>4449</v>
      </c>
      <c r="E23" s="10">
        <f t="shared" si="4"/>
        <v>0.07653535179769483</v>
      </c>
      <c r="G23" s="20">
        <f t="shared" si="5"/>
        <v>0.056641942009440324</v>
      </c>
    </row>
    <row r="24" spans="1:7" ht="12">
      <c r="A24" s="8" t="s">
        <v>20</v>
      </c>
      <c r="B24" s="9">
        <v>44</v>
      </c>
      <c r="C24" s="10">
        <f t="shared" si="3"/>
        <v>0.027261462205700124</v>
      </c>
      <c r="D24" s="9">
        <v>2230</v>
      </c>
      <c r="E24" s="10">
        <f t="shared" si="4"/>
        <v>0.03836229141579219</v>
      </c>
      <c r="G24" s="20">
        <f t="shared" si="5"/>
        <v>0.019730941704035873</v>
      </c>
    </row>
    <row r="25" spans="1:7" ht="12">
      <c r="A25" s="8" t="s">
        <v>21</v>
      </c>
      <c r="B25" s="9">
        <v>654</v>
      </c>
      <c r="C25" s="10">
        <f t="shared" si="3"/>
        <v>0.4052044609665427</v>
      </c>
      <c r="D25" s="9">
        <v>24338</v>
      </c>
      <c r="E25" s="10">
        <f t="shared" si="4"/>
        <v>0.41868226389127816</v>
      </c>
      <c r="G25" s="20">
        <f t="shared" si="5"/>
        <v>0.026871558879119073</v>
      </c>
    </row>
    <row r="26" spans="1:7" ht="12">
      <c r="A26" s="8" t="s">
        <v>22</v>
      </c>
      <c r="B26" s="9">
        <v>169</v>
      </c>
      <c r="C26" s="10">
        <f t="shared" si="3"/>
        <v>0.1047087980173482</v>
      </c>
      <c r="D26" s="9">
        <v>6196</v>
      </c>
      <c r="E26" s="10">
        <f t="shared" si="4"/>
        <v>0.10658868054360915</v>
      </c>
      <c r="G26" s="20">
        <f t="shared" si="5"/>
        <v>0.027275661717236926</v>
      </c>
    </row>
    <row r="27" spans="1:7" ht="12">
      <c r="A27" s="8" t="s">
        <v>23</v>
      </c>
      <c r="B27" s="9">
        <v>165</v>
      </c>
      <c r="C27" s="10">
        <f t="shared" si="3"/>
        <v>0.10223048327137546</v>
      </c>
      <c r="D27" s="9">
        <v>5752</v>
      </c>
      <c r="E27" s="10">
        <f t="shared" si="4"/>
        <v>0.09895062790297608</v>
      </c>
      <c r="G27" s="20">
        <f t="shared" si="5"/>
        <v>0.02868567454798331</v>
      </c>
    </row>
    <row r="28" spans="1:7" ht="12">
      <c r="A28" s="12" t="s">
        <v>14</v>
      </c>
      <c r="B28" s="46">
        <f>SUM(B21:B27)</f>
        <v>1614</v>
      </c>
      <c r="C28" s="14">
        <v>1</v>
      </c>
      <c r="D28" s="13">
        <f>SUM(D21:D27)</f>
        <v>58130</v>
      </c>
      <c r="E28" s="14">
        <v>1</v>
      </c>
      <c r="G28" s="29">
        <f t="shared" si="5"/>
        <v>0.02776535351797695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24</v>
      </c>
      <c r="C34" s="10">
        <f aca="true" t="shared" si="6" ref="C34:C42">B34/B$43</f>
        <v>0.0963855421686747</v>
      </c>
    </row>
    <row r="35" spans="1:3" ht="12">
      <c r="A35" s="8" t="s">
        <v>27</v>
      </c>
      <c r="B35" s="9">
        <v>2</v>
      </c>
      <c r="C35" s="10">
        <f t="shared" si="6"/>
        <v>0.008032128514056224</v>
      </c>
    </row>
    <row r="36" spans="1:3" ht="12">
      <c r="A36" s="8" t="s">
        <v>28</v>
      </c>
      <c r="B36" s="9">
        <v>1</v>
      </c>
      <c r="C36" s="10">
        <f t="shared" si="6"/>
        <v>0.004016064257028112</v>
      </c>
    </row>
    <row r="37" spans="1:3" ht="12">
      <c r="A37" s="8" t="s">
        <v>29</v>
      </c>
      <c r="B37" s="9">
        <v>41</v>
      </c>
      <c r="C37" s="10">
        <f t="shared" si="6"/>
        <v>0.1646586345381526</v>
      </c>
    </row>
    <row r="38" spans="1:3" ht="12">
      <c r="A38" s="8" t="s">
        <v>30</v>
      </c>
      <c r="B38" s="9">
        <v>124</v>
      </c>
      <c r="C38" s="10">
        <f t="shared" si="6"/>
        <v>0.4979919678714859</v>
      </c>
    </row>
    <row r="39" spans="1:3" ht="12">
      <c r="A39" s="8" t="s">
        <v>31</v>
      </c>
      <c r="B39" s="9">
        <v>35</v>
      </c>
      <c r="C39" s="10">
        <f t="shared" si="6"/>
        <v>0.14056224899598393</v>
      </c>
    </row>
    <row r="40" spans="1:3" ht="12">
      <c r="A40" s="8" t="s">
        <v>32</v>
      </c>
      <c r="B40" s="9">
        <v>12</v>
      </c>
      <c r="C40" s="10">
        <f t="shared" si="6"/>
        <v>0.04819277108433735</v>
      </c>
    </row>
    <row r="41" spans="1:3" ht="12">
      <c r="A41" s="8" t="s">
        <v>33</v>
      </c>
      <c r="B41" s="9">
        <v>1</v>
      </c>
      <c r="C41" s="10">
        <f t="shared" si="6"/>
        <v>0.004016064257028112</v>
      </c>
    </row>
    <row r="42" spans="1:3" ht="12">
      <c r="A42" s="11" t="s">
        <v>34</v>
      </c>
      <c r="B42" s="9">
        <v>9</v>
      </c>
      <c r="C42" s="10">
        <f t="shared" si="6"/>
        <v>0.03614457831325301</v>
      </c>
    </row>
    <row r="43" spans="1:3" ht="12">
      <c r="A43" s="12" t="s">
        <v>35</v>
      </c>
      <c r="B43" s="35">
        <f>SUM(B34:B42)</f>
        <v>249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22</v>
      </c>
      <c r="C47" s="10">
        <f aca="true" t="shared" si="7" ref="C47:C53">B47/B$54</f>
        <v>0.08835341365461848</v>
      </c>
      <c r="D47" s="9">
        <v>4279</v>
      </c>
      <c r="E47" s="10">
        <f aca="true" t="shared" si="8" ref="E47:E53">D47/D$54</f>
        <v>0.3422104926423544</v>
      </c>
      <c r="G47" s="20">
        <f aca="true" t="shared" si="9" ref="G47:G54">B47/D47</f>
        <v>0.005141388174807198</v>
      </c>
    </row>
    <row r="48" spans="1:7" ht="12">
      <c r="A48" s="8" t="s">
        <v>38</v>
      </c>
      <c r="B48" s="9">
        <v>29</v>
      </c>
      <c r="C48" s="10">
        <f t="shared" si="7"/>
        <v>0.11646586345381527</v>
      </c>
      <c r="D48" s="9">
        <v>2307</v>
      </c>
      <c r="E48" s="10">
        <f t="shared" si="8"/>
        <v>0.18450095969289826</v>
      </c>
      <c r="G48" s="20">
        <f t="shared" si="9"/>
        <v>0.012570437798006068</v>
      </c>
    </row>
    <row r="49" spans="1:7" ht="12">
      <c r="A49" s="8" t="s">
        <v>39</v>
      </c>
      <c r="B49" s="9">
        <v>48</v>
      </c>
      <c r="C49" s="10">
        <f t="shared" si="7"/>
        <v>0.1927710843373494</v>
      </c>
      <c r="D49" s="9">
        <v>2183</v>
      </c>
      <c r="E49" s="10">
        <f t="shared" si="8"/>
        <v>0.17458413307741522</v>
      </c>
      <c r="G49" s="20">
        <f t="shared" si="9"/>
        <v>0.021988089784699953</v>
      </c>
    </row>
    <row r="50" spans="1:7" ht="12">
      <c r="A50" s="8" t="s">
        <v>40</v>
      </c>
      <c r="B50" s="9">
        <v>94</v>
      </c>
      <c r="C50" s="10">
        <f t="shared" si="7"/>
        <v>0.37751004016064255</v>
      </c>
      <c r="D50" s="9">
        <v>2306</v>
      </c>
      <c r="E50" s="10">
        <f t="shared" si="8"/>
        <v>0.1844209852847089</v>
      </c>
      <c r="G50" s="20">
        <f t="shared" si="9"/>
        <v>0.040763226366001735</v>
      </c>
    </row>
    <row r="51" spans="1:7" ht="12">
      <c r="A51" s="8" t="s">
        <v>41</v>
      </c>
      <c r="B51" s="9">
        <v>15</v>
      </c>
      <c r="C51" s="10">
        <f t="shared" si="7"/>
        <v>0.060240963855421686</v>
      </c>
      <c r="D51" s="9">
        <v>450</v>
      </c>
      <c r="E51" s="10">
        <f t="shared" si="8"/>
        <v>0.03598848368522073</v>
      </c>
      <c r="G51" s="20">
        <f t="shared" si="9"/>
        <v>0.03333333333333333</v>
      </c>
    </row>
    <row r="52" spans="1:7" ht="12">
      <c r="A52" s="8" t="s">
        <v>42</v>
      </c>
      <c r="B52" s="9">
        <v>40</v>
      </c>
      <c r="C52" s="10">
        <f t="shared" si="7"/>
        <v>0.1606425702811245</v>
      </c>
      <c r="D52" s="9">
        <v>765</v>
      </c>
      <c r="E52" s="10">
        <f t="shared" si="8"/>
        <v>0.06118042226487524</v>
      </c>
      <c r="G52" s="20">
        <f t="shared" si="9"/>
        <v>0.05228758169934641</v>
      </c>
    </row>
    <row r="53" spans="1:7" ht="12">
      <c r="A53" s="8" t="s">
        <v>43</v>
      </c>
      <c r="B53" s="9">
        <v>1</v>
      </c>
      <c r="C53" s="10">
        <f t="shared" si="7"/>
        <v>0.004016064257028112</v>
      </c>
      <c r="D53" s="9">
        <v>214</v>
      </c>
      <c r="E53" s="10">
        <f t="shared" si="8"/>
        <v>0.01711452335252719</v>
      </c>
      <c r="G53" s="20">
        <f t="shared" si="9"/>
        <v>0.004672897196261682</v>
      </c>
    </row>
    <row r="54" spans="1:7" ht="12">
      <c r="A54" s="12" t="s">
        <v>14</v>
      </c>
      <c r="B54" s="35">
        <f>SUM(B47:B53)</f>
        <v>249</v>
      </c>
      <c r="C54" s="14">
        <v>1</v>
      </c>
      <c r="D54" s="13">
        <f>SUM(D47:D53)</f>
        <v>12504</v>
      </c>
      <c r="E54" s="14">
        <v>1</v>
      </c>
      <c r="G54" s="29">
        <f t="shared" si="9"/>
        <v>0.01991362763915547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105</v>
      </c>
      <c r="C58" s="10">
        <f>B58/B$63</f>
        <v>0.42168674698795183</v>
      </c>
      <c r="D58" s="9">
        <v>6284</v>
      </c>
      <c r="E58" s="10">
        <f>D58/D$63</f>
        <v>0.5025591810620601</v>
      </c>
      <c r="G58" s="20">
        <f aca="true" t="shared" si="10" ref="G58:G63">B58/D58</f>
        <v>0.016709102482495224</v>
      </c>
    </row>
    <row r="59" spans="1:7" ht="12">
      <c r="A59" s="8" t="s">
        <v>46</v>
      </c>
      <c r="B59" s="9">
        <v>61</v>
      </c>
      <c r="C59" s="10">
        <f>B59/B$63</f>
        <v>0.24497991967871485</v>
      </c>
      <c r="D59" s="9">
        <v>2919</v>
      </c>
      <c r="E59" s="10">
        <f>D59/D$63</f>
        <v>0.23344529750479848</v>
      </c>
      <c r="G59" s="20">
        <f t="shared" si="10"/>
        <v>0.020897567660157587</v>
      </c>
    </row>
    <row r="60" spans="1:7" ht="12">
      <c r="A60" s="8" t="s">
        <v>47</v>
      </c>
      <c r="B60" s="9">
        <v>55</v>
      </c>
      <c r="C60" s="10">
        <f>B60/B$63</f>
        <v>0.22088353413654618</v>
      </c>
      <c r="D60" s="9">
        <v>2157</v>
      </c>
      <c r="E60" s="10">
        <f>D60/D$63</f>
        <v>0.17250479846449135</v>
      </c>
      <c r="G60" s="20">
        <f t="shared" si="10"/>
        <v>0.025498377375985166</v>
      </c>
    </row>
    <row r="61" spans="1:7" ht="12">
      <c r="A61" s="8" t="s">
        <v>48</v>
      </c>
      <c r="B61" s="9">
        <v>21</v>
      </c>
      <c r="C61" s="10">
        <f>B61/B$63</f>
        <v>0.08433734939759036</v>
      </c>
      <c r="D61" s="9">
        <v>756</v>
      </c>
      <c r="E61" s="10">
        <f>D61/D$63</f>
        <v>0.060460652591170824</v>
      </c>
      <c r="G61" s="20">
        <f t="shared" si="10"/>
        <v>0.027777777777777776</v>
      </c>
    </row>
    <row r="62" spans="1:7" ht="12">
      <c r="A62" s="8" t="s">
        <v>49</v>
      </c>
      <c r="B62" s="9">
        <v>7</v>
      </c>
      <c r="C62" s="10">
        <f>B62/B$63</f>
        <v>0.028112449799196786</v>
      </c>
      <c r="D62" s="9">
        <v>388</v>
      </c>
      <c r="E62" s="10">
        <f>D62/D$63</f>
        <v>0.031030070377479207</v>
      </c>
      <c r="G62" s="20">
        <f t="shared" si="10"/>
        <v>0.01804123711340206</v>
      </c>
    </row>
    <row r="63" spans="1:7" ht="12">
      <c r="A63" s="12" t="s">
        <v>14</v>
      </c>
      <c r="B63" s="35">
        <f>SUM(B58:B62)</f>
        <v>249</v>
      </c>
      <c r="C63" s="14">
        <v>1</v>
      </c>
      <c r="D63" s="13">
        <f>SUM(D58:D62)</f>
        <v>12504</v>
      </c>
      <c r="E63" s="14">
        <v>1</v>
      </c>
      <c r="G63" s="29">
        <f t="shared" si="10"/>
        <v>0.01991362763915547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95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92</v>
      </c>
      <c r="C71" s="10">
        <f aca="true" t="shared" si="11" ref="C71:C79">B71/B$80</f>
        <v>0.03956989247311828</v>
      </c>
    </row>
    <row r="72" spans="1:3" ht="12">
      <c r="A72" s="8" t="s">
        <v>27</v>
      </c>
      <c r="B72" s="9">
        <v>0</v>
      </c>
      <c r="C72" s="10">
        <f t="shared" si="11"/>
        <v>0</v>
      </c>
    </row>
    <row r="73" spans="1:3" ht="12">
      <c r="A73" s="8" t="s">
        <v>28</v>
      </c>
      <c r="B73" s="9">
        <v>5</v>
      </c>
      <c r="C73" s="10">
        <f t="shared" si="11"/>
        <v>0.002150537634408602</v>
      </c>
    </row>
    <row r="74" spans="1:3" ht="12">
      <c r="A74" s="8" t="s">
        <v>29</v>
      </c>
      <c r="B74" s="9">
        <v>321</v>
      </c>
      <c r="C74" s="10">
        <f t="shared" si="11"/>
        <v>0.13806451612903226</v>
      </c>
    </row>
    <row r="75" spans="1:3" ht="12">
      <c r="A75" s="8" t="s">
        <v>30</v>
      </c>
      <c r="B75" s="9">
        <v>1285</v>
      </c>
      <c r="C75" s="10">
        <f t="shared" si="11"/>
        <v>0.5526881720430108</v>
      </c>
    </row>
    <row r="76" spans="1:3" ht="12">
      <c r="A76" s="8" t="s">
        <v>31</v>
      </c>
      <c r="B76" s="9">
        <v>396</v>
      </c>
      <c r="C76" s="10">
        <f t="shared" si="11"/>
        <v>0.1703225806451613</v>
      </c>
    </row>
    <row r="77" spans="1:3" ht="12">
      <c r="A77" s="8" t="s">
        <v>32</v>
      </c>
      <c r="B77" s="9">
        <v>121</v>
      </c>
      <c r="C77" s="10">
        <f t="shared" si="11"/>
        <v>0.05204301075268817</v>
      </c>
    </row>
    <row r="78" spans="1:3" ht="12">
      <c r="A78" s="8" t="s">
        <v>33</v>
      </c>
      <c r="B78" s="9">
        <v>72</v>
      </c>
      <c r="C78" s="10">
        <f t="shared" si="11"/>
        <v>0.03096774193548387</v>
      </c>
    </row>
    <row r="79" spans="1:3" ht="12">
      <c r="A79" s="11" t="s">
        <v>34</v>
      </c>
      <c r="B79" s="9">
        <v>33</v>
      </c>
      <c r="C79" s="10">
        <f t="shared" si="11"/>
        <v>0.014193548387096775</v>
      </c>
    </row>
    <row r="80" spans="1:3" ht="12">
      <c r="A80" s="12" t="s">
        <v>35</v>
      </c>
      <c r="B80" s="35">
        <f>SUM(B71:B79)</f>
        <v>2325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56061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0.04147268154331889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21</v>
      </c>
      <c r="C88" s="10">
        <f aca="true" t="shared" si="12" ref="C88:C93">B88/B$94</f>
        <v>0.00903225806451613</v>
      </c>
      <c r="D88" s="9">
        <v>2460</v>
      </c>
      <c r="E88" s="10">
        <f aca="true" t="shared" si="13" ref="E88:E93">D88/D$94</f>
        <v>0.04388077272970514</v>
      </c>
      <c r="G88" s="20">
        <f aca="true" t="shared" si="14" ref="G88:G94">B88/D88</f>
        <v>0.00853658536585366</v>
      </c>
    </row>
    <row r="89" spans="1:7" ht="12">
      <c r="A89" s="8" t="s">
        <v>58</v>
      </c>
      <c r="B89" s="9">
        <v>942</v>
      </c>
      <c r="C89" s="10">
        <f t="shared" si="12"/>
        <v>0.40516129032258064</v>
      </c>
      <c r="D89" s="9">
        <v>21599</v>
      </c>
      <c r="E89" s="10">
        <f t="shared" si="13"/>
        <v>0.3852767521093095</v>
      </c>
      <c r="G89" s="20">
        <f t="shared" si="14"/>
        <v>0.043613130237511</v>
      </c>
    </row>
    <row r="90" spans="1:7" ht="12">
      <c r="A90" s="8" t="s">
        <v>59</v>
      </c>
      <c r="B90" s="9">
        <v>528</v>
      </c>
      <c r="C90" s="10">
        <f t="shared" si="12"/>
        <v>0.2270967741935484</v>
      </c>
      <c r="D90" s="9">
        <v>5600</v>
      </c>
      <c r="E90" s="10">
        <f t="shared" si="13"/>
        <v>0.09989118995380032</v>
      </c>
      <c r="G90" s="20">
        <f t="shared" si="14"/>
        <v>0.09428571428571429</v>
      </c>
    </row>
    <row r="91" spans="1:7" ht="12">
      <c r="A91" s="8" t="s">
        <v>60</v>
      </c>
      <c r="B91" s="9">
        <v>21</v>
      </c>
      <c r="C91" s="10">
        <f t="shared" si="12"/>
        <v>0.00903225806451613</v>
      </c>
      <c r="D91" s="9">
        <v>2251</v>
      </c>
      <c r="E91" s="10">
        <f t="shared" si="13"/>
        <v>0.04015269081892938</v>
      </c>
      <c r="G91" s="20">
        <f t="shared" si="14"/>
        <v>0.009329187027987561</v>
      </c>
    </row>
    <row r="92" spans="1:7" ht="12">
      <c r="A92" s="8" t="s">
        <v>61</v>
      </c>
      <c r="B92" s="9">
        <v>568</v>
      </c>
      <c r="C92" s="10">
        <f t="shared" si="12"/>
        <v>0.2443010752688172</v>
      </c>
      <c r="D92" s="9">
        <v>19714</v>
      </c>
      <c r="E92" s="10">
        <f t="shared" si="13"/>
        <v>0.3516526640623606</v>
      </c>
      <c r="G92" s="20">
        <f t="shared" si="14"/>
        <v>0.028812011768286495</v>
      </c>
    </row>
    <row r="93" spans="1:7" ht="12">
      <c r="A93" s="8" t="s">
        <v>62</v>
      </c>
      <c r="B93" s="9">
        <v>245</v>
      </c>
      <c r="C93" s="10">
        <f t="shared" si="12"/>
        <v>0.1053763440860215</v>
      </c>
      <c r="D93" s="9">
        <v>4437</v>
      </c>
      <c r="E93" s="10">
        <f t="shared" si="13"/>
        <v>0.07914593032589501</v>
      </c>
      <c r="G93" s="20">
        <f t="shared" si="14"/>
        <v>0.0552174892945684</v>
      </c>
    </row>
    <row r="94" spans="1:7" ht="12">
      <c r="A94" s="12" t="s">
        <v>14</v>
      </c>
      <c r="B94" s="35">
        <f>SUM(B88:B93)</f>
        <v>2325</v>
      </c>
      <c r="C94" s="14">
        <v>1</v>
      </c>
      <c r="D94" s="13">
        <f>SUM(D88:D93)</f>
        <v>56061</v>
      </c>
      <c r="E94" s="14">
        <v>1</v>
      </c>
      <c r="G94" s="29">
        <f t="shared" si="14"/>
        <v>0.04147268154331889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227</v>
      </c>
      <c r="C98" s="10">
        <f aca="true" t="shared" si="15" ref="C98:C104">B98/B$105</f>
        <v>0.09763440860215054</v>
      </c>
      <c r="D98" s="9">
        <v>13952</v>
      </c>
      <c r="E98" s="10">
        <f aca="true" t="shared" si="16" ref="E98:E104">D98/D$105</f>
        <v>0.2488717646848968</v>
      </c>
      <c r="G98" s="20">
        <f aca="true" t="shared" si="17" ref="G98:G105">B98/D98</f>
        <v>0.01627006880733945</v>
      </c>
    </row>
    <row r="99" spans="1:7" ht="12">
      <c r="A99" s="8" t="s">
        <v>38</v>
      </c>
      <c r="B99" s="9">
        <v>168</v>
      </c>
      <c r="C99" s="10">
        <f t="shared" si="15"/>
        <v>0.07225806451612904</v>
      </c>
      <c r="D99" s="9">
        <v>8086</v>
      </c>
      <c r="E99" s="10">
        <f t="shared" si="16"/>
        <v>0.14423574320829097</v>
      </c>
      <c r="G99" s="20">
        <f t="shared" si="17"/>
        <v>0.020776651001731386</v>
      </c>
    </row>
    <row r="100" spans="1:7" ht="12">
      <c r="A100" s="8" t="s">
        <v>39</v>
      </c>
      <c r="B100" s="9">
        <v>345</v>
      </c>
      <c r="C100" s="10">
        <f t="shared" si="15"/>
        <v>0.14838709677419354</v>
      </c>
      <c r="D100" s="9">
        <v>10578</v>
      </c>
      <c r="E100" s="10">
        <f t="shared" si="16"/>
        <v>0.18868732273773212</v>
      </c>
      <c r="G100" s="20">
        <f t="shared" si="17"/>
        <v>0.03261486103233125</v>
      </c>
    </row>
    <row r="101" spans="1:7" ht="12">
      <c r="A101" s="8" t="s">
        <v>40</v>
      </c>
      <c r="B101" s="9">
        <v>790</v>
      </c>
      <c r="C101" s="10">
        <f t="shared" si="15"/>
        <v>0.33978494623655914</v>
      </c>
      <c r="D101" s="9">
        <v>13461</v>
      </c>
      <c r="E101" s="10">
        <f t="shared" si="16"/>
        <v>0.24011344785144753</v>
      </c>
      <c r="G101" s="20">
        <f t="shared" si="17"/>
        <v>0.058688061808186615</v>
      </c>
    </row>
    <row r="102" spans="1:7" ht="12">
      <c r="A102" s="8" t="s">
        <v>41</v>
      </c>
      <c r="B102" s="9">
        <v>208</v>
      </c>
      <c r="C102" s="10">
        <f t="shared" si="15"/>
        <v>0.08946236559139785</v>
      </c>
      <c r="D102" s="9">
        <v>3411</v>
      </c>
      <c r="E102" s="10">
        <f t="shared" si="16"/>
        <v>0.06084443730935945</v>
      </c>
      <c r="G102" s="20">
        <f t="shared" si="17"/>
        <v>0.06097918498973908</v>
      </c>
    </row>
    <row r="103" spans="1:7" ht="12">
      <c r="A103" s="8" t="s">
        <v>42</v>
      </c>
      <c r="B103" s="9">
        <v>586</v>
      </c>
      <c r="C103" s="10">
        <f t="shared" si="15"/>
        <v>0.25204301075268815</v>
      </c>
      <c r="D103" s="9">
        <v>6333</v>
      </c>
      <c r="E103" s="10">
        <f t="shared" si="16"/>
        <v>0.11296623321025312</v>
      </c>
      <c r="G103" s="20">
        <f t="shared" si="17"/>
        <v>0.09253118585188694</v>
      </c>
    </row>
    <row r="104" spans="1:7" ht="12">
      <c r="A104" s="8" t="s">
        <v>43</v>
      </c>
      <c r="B104" s="9">
        <v>1</v>
      </c>
      <c r="C104" s="10">
        <f t="shared" si="15"/>
        <v>0.00043010752688172043</v>
      </c>
      <c r="D104" s="9">
        <v>240</v>
      </c>
      <c r="E104" s="10">
        <f t="shared" si="16"/>
        <v>0.004281050998020014</v>
      </c>
      <c r="G104" s="20">
        <f t="shared" si="17"/>
        <v>0.004166666666666667</v>
      </c>
    </row>
    <row r="105" spans="1:7" ht="12">
      <c r="A105" s="12" t="s">
        <v>14</v>
      </c>
      <c r="B105" s="35">
        <f>SUM(B98:B104)</f>
        <v>2325</v>
      </c>
      <c r="C105" s="14">
        <v>1</v>
      </c>
      <c r="D105" s="13">
        <f>SUM(D98:D104)</f>
        <v>56061</v>
      </c>
      <c r="E105" s="14">
        <v>1</v>
      </c>
      <c r="G105" s="29">
        <f t="shared" si="17"/>
        <v>0.04147268154331889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124</v>
      </c>
      <c r="C109" s="10">
        <f aca="true" t="shared" si="18" ref="C109:C114">B109/B$115</f>
        <v>0.05333333333333334</v>
      </c>
      <c r="D109" s="9">
        <v>1599</v>
      </c>
      <c r="E109" s="10">
        <f aca="true" t="shared" si="19" ref="E109:E114">D109/D$115</f>
        <v>0.02852250227430834</v>
      </c>
      <c r="G109" s="20">
        <f aca="true" t="shared" si="20" ref="G109:G115">B109/D109</f>
        <v>0.07754846779237023</v>
      </c>
    </row>
    <row r="110" spans="1:7" ht="12">
      <c r="A110" s="8" t="s">
        <v>65</v>
      </c>
      <c r="B110" s="9">
        <v>251</v>
      </c>
      <c r="C110" s="10">
        <f t="shared" si="18"/>
        <v>0.10795698924731183</v>
      </c>
      <c r="D110" s="9">
        <v>3294</v>
      </c>
      <c r="E110" s="10">
        <f t="shared" si="19"/>
        <v>0.05875742494782469</v>
      </c>
      <c r="G110" s="20">
        <f t="shared" si="20"/>
        <v>0.07619914996964178</v>
      </c>
    </row>
    <row r="111" spans="1:7" ht="12">
      <c r="A111" s="8" t="s">
        <v>66</v>
      </c>
      <c r="B111" s="9">
        <v>563</v>
      </c>
      <c r="C111" s="10">
        <f t="shared" si="18"/>
        <v>0.2421505376344086</v>
      </c>
      <c r="D111" s="9">
        <v>8535</v>
      </c>
      <c r="E111" s="10">
        <f t="shared" si="19"/>
        <v>0.15224487611708676</v>
      </c>
      <c r="G111" s="20">
        <f t="shared" si="20"/>
        <v>0.06596367896895138</v>
      </c>
    </row>
    <row r="112" spans="1:7" ht="12">
      <c r="A112" s="8" t="s">
        <v>67</v>
      </c>
      <c r="B112" s="9">
        <v>1051</v>
      </c>
      <c r="C112" s="10">
        <f t="shared" si="18"/>
        <v>0.45204301075268816</v>
      </c>
      <c r="D112" s="9">
        <v>24042</v>
      </c>
      <c r="E112" s="10">
        <f t="shared" si="19"/>
        <v>0.4288542837266549</v>
      </c>
      <c r="G112" s="20">
        <f t="shared" si="20"/>
        <v>0.043715165127693204</v>
      </c>
    </row>
    <row r="113" spans="1:7" ht="12">
      <c r="A113" s="8" t="s">
        <v>68</v>
      </c>
      <c r="B113" s="9">
        <v>333</v>
      </c>
      <c r="C113" s="10">
        <f t="shared" si="18"/>
        <v>0.1432258064516129</v>
      </c>
      <c r="D113" s="9">
        <v>18157</v>
      </c>
      <c r="E113" s="10">
        <f t="shared" si="19"/>
        <v>0.3238793457127058</v>
      </c>
      <c r="G113" s="20">
        <f t="shared" si="20"/>
        <v>0.01834003414661012</v>
      </c>
    </row>
    <row r="114" spans="1:7" ht="12">
      <c r="A114" s="8" t="s">
        <v>43</v>
      </c>
      <c r="B114" s="9">
        <v>3</v>
      </c>
      <c r="C114" s="10">
        <f t="shared" si="18"/>
        <v>0.0012903225806451613</v>
      </c>
      <c r="D114" s="9">
        <v>434</v>
      </c>
      <c r="E114" s="10">
        <f t="shared" si="19"/>
        <v>0.0077415672214195255</v>
      </c>
      <c r="G114" s="20">
        <f t="shared" si="20"/>
        <v>0.0069124423963133645</v>
      </c>
    </row>
    <row r="115" spans="1:7" ht="12">
      <c r="A115" s="12" t="s">
        <v>14</v>
      </c>
      <c r="B115" s="35">
        <f>SUM(B109:B114)</f>
        <v>2325</v>
      </c>
      <c r="C115" s="14">
        <v>1</v>
      </c>
      <c r="D115" s="13">
        <f>SUM(D109:D114)</f>
        <v>56061</v>
      </c>
      <c r="E115" s="14">
        <v>1</v>
      </c>
      <c r="G115" s="29">
        <f t="shared" si="20"/>
        <v>0.04147268154331889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55</v>
      </c>
      <c r="C119" s="10">
        <f>B119/B$124</f>
        <v>0.023655913978494623</v>
      </c>
      <c r="D119" s="9">
        <v>664</v>
      </c>
      <c r="E119" s="10">
        <f>D119/D$124</f>
        <v>0.011844241094522038</v>
      </c>
      <c r="G119" s="20">
        <f aca="true" t="shared" si="21" ref="G119:G124">B119/D119</f>
        <v>0.08283132530120482</v>
      </c>
    </row>
    <row r="120" spans="1:7" ht="12">
      <c r="A120" s="8" t="s">
        <v>72</v>
      </c>
      <c r="B120" s="9">
        <v>377</v>
      </c>
      <c r="C120" s="10">
        <f>B120/B$124</f>
        <v>0.1621505376344086</v>
      </c>
      <c r="D120" s="9">
        <v>7909</v>
      </c>
      <c r="E120" s="10">
        <f>D120/D$124</f>
        <v>0.14107846809725122</v>
      </c>
      <c r="G120" s="20">
        <f t="shared" si="21"/>
        <v>0.047667214565684665</v>
      </c>
    </row>
    <row r="121" spans="1:7" ht="12">
      <c r="A121" s="8" t="s">
        <v>73</v>
      </c>
      <c r="B121" s="9">
        <v>203</v>
      </c>
      <c r="C121" s="10">
        <f>B121/B$124</f>
        <v>0.08731182795698925</v>
      </c>
      <c r="D121" s="9">
        <v>2559</v>
      </c>
      <c r="E121" s="10">
        <f>D121/D$124</f>
        <v>0.0456467062663884</v>
      </c>
      <c r="G121" s="20">
        <f t="shared" si="21"/>
        <v>0.07932786244626808</v>
      </c>
    </row>
    <row r="122" spans="1:7" ht="12">
      <c r="A122" s="8" t="s">
        <v>74</v>
      </c>
      <c r="B122" s="9">
        <v>1620</v>
      </c>
      <c r="C122" s="10">
        <f>B122/B$124</f>
        <v>0.6967741935483871</v>
      </c>
      <c r="D122" s="9">
        <v>41580</v>
      </c>
      <c r="E122" s="10">
        <f>D122/D$124</f>
        <v>0.7416920854069674</v>
      </c>
      <c r="G122" s="20">
        <f t="shared" si="21"/>
        <v>0.03896103896103896</v>
      </c>
    </row>
    <row r="123" spans="1:7" ht="12">
      <c r="A123" s="8" t="s">
        <v>75</v>
      </c>
      <c r="B123" s="9">
        <v>70</v>
      </c>
      <c r="C123" s="10">
        <f>B123/B$124</f>
        <v>0.030107526881720432</v>
      </c>
      <c r="D123" s="9">
        <v>3349</v>
      </c>
      <c r="E123" s="10">
        <f>D123/D$124</f>
        <v>0.05973849913487094</v>
      </c>
      <c r="G123" s="20">
        <f t="shared" si="21"/>
        <v>0.02090176171991639</v>
      </c>
    </row>
    <row r="124" spans="1:7" ht="12">
      <c r="A124" s="12" t="s">
        <v>14</v>
      </c>
      <c r="B124" s="35">
        <f>SUM(B119:B123)</f>
        <v>2325</v>
      </c>
      <c r="C124" s="14">
        <v>1</v>
      </c>
      <c r="D124" s="13">
        <f>SUM(D119:D123)</f>
        <v>56061</v>
      </c>
      <c r="E124" s="14">
        <v>1</v>
      </c>
      <c r="G124" s="29">
        <f t="shared" si="21"/>
        <v>0.04147268154331889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704</v>
      </c>
      <c r="C128" s="10">
        <f>B128/B$133</f>
        <v>0.3027956989247312</v>
      </c>
      <c r="D128" s="9">
        <v>24889</v>
      </c>
      <c r="E128" s="10">
        <f>D128/D$133</f>
        <v>0.4439628262071672</v>
      </c>
      <c r="G128" s="20">
        <f aca="true" t="shared" si="22" ref="G128:G133">B128/D128</f>
        <v>0.02828558801076781</v>
      </c>
    </row>
    <row r="129" spans="1:7" ht="12">
      <c r="A129" s="8" t="s">
        <v>46</v>
      </c>
      <c r="B129" s="9">
        <v>491</v>
      </c>
      <c r="C129" s="10">
        <f>B129/B$133</f>
        <v>0.21118279569892473</v>
      </c>
      <c r="D129" s="9">
        <v>12077</v>
      </c>
      <c r="E129" s="10">
        <f>D129/D$133</f>
        <v>0.21542605376286544</v>
      </c>
      <c r="G129" s="20">
        <f t="shared" si="22"/>
        <v>0.04065579200132483</v>
      </c>
    </row>
    <row r="130" spans="1:7" ht="12">
      <c r="A130" s="8" t="s">
        <v>47</v>
      </c>
      <c r="B130" s="9">
        <v>516</v>
      </c>
      <c r="C130" s="10">
        <f>B130/B$133</f>
        <v>0.22193548387096773</v>
      </c>
      <c r="D130" s="9">
        <v>11109</v>
      </c>
      <c r="E130" s="10">
        <f>D130/D$133</f>
        <v>0.1981591480708514</v>
      </c>
      <c r="G130" s="20">
        <f t="shared" si="22"/>
        <v>0.046448825276802594</v>
      </c>
    </row>
    <row r="131" spans="1:7" ht="12">
      <c r="A131" s="8" t="s">
        <v>48</v>
      </c>
      <c r="B131" s="9">
        <v>275</v>
      </c>
      <c r="C131" s="10">
        <f>B131/B$133</f>
        <v>0.11827956989247312</v>
      </c>
      <c r="D131" s="9">
        <v>4163</v>
      </c>
      <c r="E131" s="10">
        <f>D131/D$133</f>
        <v>0.07425839710315549</v>
      </c>
      <c r="G131" s="20">
        <f t="shared" si="22"/>
        <v>0.06605813115541677</v>
      </c>
    </row>
    <row r="132" spans="1:7" ht="12">
      <c r="A132" s="8" t="s">
        <v>49</v>
      </c>
      <c r="B132" s="9">
        <v>339</v>
      </c>
      <c r="C132" s="10">
        <f>B132/B$133</f>
        <v>0.14580645161290323</v>
      </c>
      <c r="D132" s="9">
        <v>3823</v>
      </c>
      <c r="E132" s="10">
        <f>D132/D$133</f>
        <v>0.06819357485596048</v>
      </c>
      <c r="G132" s="20">
        <f t="shared" si="22"/>
        <v>0.08867381637457494</v>
      </c>
    </row>
    <row r="133" spans="1:7" ht="12">
      <c r="A133" s="12" t="s">
        <v>14</v>
      </c>
      <c r="B133" s="35">
        <f>SUM(B128:B132)</f>
        <v>2325</v>
      </c>
      <c r="C133" s="14">
        <v>1</v>
      </c>
      <c r="D133" s="13">
        <f>SUM(D128:D132)</f>
        <v>56061</v>
      </c>
      <c r="E133" s="14">
        <v>1</v>
      </c>
      <c r="G133" s="29">
        <f t="shared" si="22"/>
        <v>0.04147268154331889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95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2325</v>
      </c>
      <c r="C141" s="10">
        <f aca="true" t="shared" si="23" ref="C141:C148">B141/B$149</f>
        <v>0.6010858324715616</v>
      </c>
      <c r="D141" s="9">
        <v>56061</v>
      </c>
      <c r="E141" s="10">
        <f aca="true" t="shared" si="24" ref="E141:E148">D141/D$149</f>
        <v>0.6417239010989011</v>
      </c>
      <c r="G141" s="20">
        <f aca="true" t="shared" si="25" ref="G141:G149">B141/D141</f>
        <v>0.04147268154331889</v>
      </c>
    </row>
    <row r="142" spans="1:7" ht="12">
      <c r="A142" s="8" t="s">
        <v>80</v>
      </c>
      <c r="B142" s="9">
        <v>865</v>
      </c>
      <c r="C142" s="10">
        <f t="shared" si="23"/>
        <v>0.22362978283350568</v>
      </c>
      <c r="D142" s="9">
        <v>6657</v>
      </c>
      <c r="E142" s="10">
        <f t="shared" si="24"/>
        <v>0.07620192307692308</v>
      </c>
      <c r="G142" s="20">
        <f t="shared" si="25"/>
        <v>0.1299384106955085</v>
      </c>
    </row>
    <row r="143" spans="1:7" ht="12">
      <c r="A143" s="8" t="s">
        <v>81</v>
      </c>
      <c r="B143" s="9">
        <v>129</v>
      </c>
      <c r="C143" s="10">
        <f t="shared" si="23"/>
        <v>0.03335056876938987</v>
      </c>
      <c r="D143" s="9">
        <v>4336</v>
      </c>
      <c r="E143" s="10">
        <f t="shared" si="24"/>
        <v>0.04963369963369963</v>
      </c>
      <c r="G143" s="20">
        <f t="shared" si="25"/>
        <v>0.029750922509225092</v>
      </c>
    </row>
    <row r="144" spans="1:7" ht="12">
      <c r="A144" s="8" t="s">
        <v>82</v>
      </c>
      <c r="B144" s="9">
        <v>135</v>
      </c>
      <c r="C144" s="10">
        <f t="shared" si="23"/>
        <v>0.034901758014477764</v>
      </c>
      <c r="D144" s="9">
        <v>2887</v>
      </c>
      <c r="E144" s="10">
        <f t="shared" si="24"/>
        <v>0.03304716117216117</v>
      </c>
      <c r="G144" s="20">
        <f t="shared" si="25"/>
        <v>0.046761343955663316</v>
      </c>
    </row>
    <row r="145" spans="1:7" ht="12">
      <c r="A145" s="8" t="s">
        <v>83</v>
      </c>
      <c r="B145" s="9">
        <v>122</v>
      </c>
      <c r="C145" s="10">
        <f t="shared" si="23"/>
        <v>0.03154084798345398</v>
      </c>
      <c r="D145" s="9">
        <v>2388</v>
      </c>
      <c r="E145" s="10">
        <f t="shared" si="24"/>
        <v>0.027335164835164835</v>
      </c>
      <c r="G145" s="20">
        <f t="shared" si="25"/>
        <v>0.05108877721943048</v>
      </c>
    </row>
    <row r="146" spans="1:7" ht="12">
      <c r="A146" s="8" t="s">
        <v>84</v>
      </c>
      <c r="B146" s="9">
        <v>204</v>
      </c>
      <c r="C146" s="10">
        <f t="shared" si="23"/>
        <v>0.052740434332988625</v>
      </c>
      <c r="D146" s="9">
        <v>10323</v>
      </c>
      <c r="E146" s="10">
        <f t="shared" si="24"/>
        <v>0.11816620879120879</v>
      </c>
      <c r="G146" s="20">
        <f t="shared" si="25"/>
        <v>0.01976169718105202</v>
      </c>
    </row>
    <row r="147" spans="1:7" ht="12">
      <c r="A147" s="8" t="s">
        <v>85</v>
      </c>
      <c r="B147" s="9">
        <v>61</v>
      </c>
      <c r="C147" s="10">
        <f t="shared" si="23"/>
        <v>0.01577042399172699</v>
      </c>
      <c r="D147" s="9">
        <v>1031</v>
      </c>
      <c r="E147" s="10">
        <f t="shared" si="24"/>
        <v>0.011801739926739926</v>
      </c>
      <c r="G147" s="20">
        <f t="shared" si="25"/>
        <v>0.05916585838991271</v>
      </c>
    </row>
    <row r="148" spans="1:7" ht="12">
      <c r="A148" s="8" t="s">
        <v>86</v>
      </c>
      <c r="B148" s="9">
        <v>27</v>
      </c>
      <c r="C148" s="10">
        <f t="shared" si="23"/>
        <v>0.006980351602895553</v>
      </c>
      <c r="D148" s="9">
        <v>3677</v>
      </c>
      <c r="E148" s="10">
        <f t="shared" si="24"/>
        <v>0.04209020146520147</v>
      </c>
      <c r="G148" s="20">
        <f t="shared" si="25"/>
        <v>0.007342942616263258</v>
      </c>
    </row>
    <row r="149" spans="1:7" ht="12">
      <c r="A149" s="12" t="s">
        <v>14</v>
      </c>
      <c r="B149" s="35">
        <f>SUM(B141:B148)</f>
        <v>3868</v>
      </c>
      <c r="C149" s="14">
        <v>1</v>
      </c>
      <c r="D149" s="13">
        <f>SUM(D141:D148)</f>
        <v>87360</v>
      </c>
      <c r="E149" s="14">
        <v>1</v>
      </c>
      <c r="G149" s="29">
        <f t="shared" si="25"/>
        <v>0.04427655677655678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95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44"/>
  <sheetViews>
    <sheetView workbookViewId="0" topLeftCell="A1">
      <selection activeCell="D9" sqref="D9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96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103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435</v>
      </c>
      <c r="C8" s="10">
        <f aca="true" t="shared" si="0" ref="C8:C13">B8/B$14</f>
        <v>0.20684736091298145</v>
      </c>
      <c r="D8" s="9">
        <v>16738</v>
      </c>
      <c r="E8" s="10">
        <f aca="true" t="shared" si="1" ref="E8:E13">D8/D$14</f>
        <v>0.2256890135375654</v>
      </c>
      <c r="G8" s="20">
        <f aca="true" t="shared" si="2" ref="G8:G14">B8/D8</f>
        <v>0.025988768072649063</v>
      </c>
    </row>
    <row r="9" spans="1:7" ht="12">
      <c r="A9" s="8" t="s">
        <v>9</v>
      </c>
      <c r="B9" s="9">
        <v>53</v>
      </c>
      <c r="C9" s="10">
        <f t="shared" si="0"/>
        <v>0.025202092249167855</v>
      </c>
      <c r="D9" s="9">
        <v>2873</v>
      </c>
      <c r="E9" s="10">
        <f t="shared" si="1"/>
        <v>0.03873847149560434</v>
      </c>
      <c r="G9" s="20">
        <f t="shared" si="2"/>
        <v>0.018447615732683605</v>
      </c>
    </row>
    <row r="10" spans="1:7" ht="12">
      <c r="A10" s="8" t="s">
        <v>10</v>
      </c>
      <c r="B10" s="9">
        <v>330</v>
      </c>
      <c r="C10" s="10">
        <f t="shared" si="0"/>
        <v>0.15691868758915833</v>
      </c>
      <c r="D10" s="9">
        <v>17864</v>
      </c>
      <c r="E10" s="10">
        <f t="shared" si="1"/>
        <v>0.24087158189957392</v>
      </c>
      <c r="G10" s="20">
        <f t="shared" si="2"/>
        <v>0.01847290640394089</v>
      </c>
    </row>
    <row r="11" spans="1:7" ht="12">
      <c r="A11" s="8" t="s">
        <v>11</v>
      </c>
      <c r="B11" s="9">
        <v>42</v>
      </c>
      <c r="C11" s="10">
        <f t="shared" si="0"/>
        <v>0.019971469329529243</v>
      </c>
      <c r="D11" s="9">
        <v>8198</v>
      </c>
      <c r="E11" s="10">
        <f t="shared" si="1"/>
        <v>0.11053880588964997</v>
      </c>
      <c r="G11" s="20">
        <f t="shared" si="2"/>
        <v>0.005123200780678214</v>
      </c>
    </row>
    <row r="12" spans="1:7" ht="12">
      <c r="A12" s="8" t="s">
        <v>12</v>
      </c>
      <c r="B12" s="9">
        <v>197</v>
      </c>
      <c r="C12" s="10">
        <f t="shared" si="0"/>
        <v>0.0936757013789824</v>
      </c>
      <c r="D12" s="9">
        <v>3860</v>
      </c>
      <c r="E12" s="10">
        <f t="shared" si="1"/>
        <v>0.052046815166388004</v>
      </c>
      <c r="G12" s="20">
        <f t="shared" si="2"/>
        <v>0.051036269430051816</v>
      </c>
    </row>
    <row r="13" spans="1:7" ht="12">
      <c r="A13" s="8" t="s">
        <v>13</v>
      </c>
      <c r="B13" s="9">
        <v>1046</v>
      </c>
      <c r="C13" s="10">
        <f t="shared" si="0"/>
        <v>0.4973846885401807</v>
      </c>
      <c r="D13" s="9">
        <v>24631</v>
      </c>
      <c r="E13" s="10">
        <f t="shared" si="1"/>
        <v>0.33211531201121836</v>
      </c>
      <c r="G13" s="20">
        <f t="shared" si="2"/>
        <v>0.04246681011733182</v>
      </c>
    </row>
    <row r="14" spans="1:7" ht="12">
      <c r="A14" s="12" t="s">
        <v>14</v>
      </c>
      <c r="B14" s="35">
        <f>SUM(B8:B13)</f>
        <v>2103</v>
      </c>
      <c r="C14" s="14">
        <v>1</v>
      </c>
      <c r="D14" s="13">
        <f>SUM(D8:D13)</f>
        <v>74164</v>
      </c>
      <c r="E14" s="14">
        <v>1</v>
      </c>
      <c r="G14" s="29">
        <f t="shared" si="2"/>
        <v>0.028356075724070978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371</v>
      </c>
      <c r="C21" s="10">
        <f aca="true" t="shared" si="3" ref="C21:C27">B21/B$28</f>
        <v>0.14594807238394963</v>
      </c>
      <c r="D21" s="9">
        <v>12507</v>
      </c>
      <c r="E21" s="10">
        <f aca="true" t="shared" si="4" ref="E21:E27">D21/D$28</f>
        <v>0.14960705271594157</v>
      </c>
      <c r="G21" s="20">
        <f aca="true" t="shared" si="5" ref="G21:G28">B21/D21</f>
        <v>0.029663388502438635</v>
      </c>
    </row>
    <row r="22" spans="1:7" ht="12">
      <c r="A22" s="8" t="s">
        <v>18</v>
      </c>
      <c r="B22" s="9">
        <v>174</v>
      </c>
      <c r="C22" s="10">
        <f t="shared" si="3"/>
        <v>0.06845003933910307</v>
      </c>
      <c r="D22" s="9">
        <v>3829</v>
      </c>
      <c r="E22" s="10">
        <f t="shared" si="4"/>
        <v>0.04580198327731193</v>
      </c>
      <c r="G22" s="20">
        <f t="shared" si="5"/>
        <v>0.045442674327500654</v>
      </c>
    </row>
    <row r="23" spans="1:7" ht="12">
      <c r="A23" s="8" t="s">
        <v>19</v>
      </c>
      <c r="B23" s="9">
        <v>398</v>
      </c>
      <c r="C23" s="10">
        <f t="shared" si="3"/>
        <v>0.15656963021243114</v>
      </c>
      <c r="D23" s="9">
        <v>6395</v>
      </c>
      <c r="E23" s="10">
        <f t="shared" si="4"/>
        <v>0.07649613033648728</v>
      </c>
      <c r="G23" s="20">
        <f t="shared" si="5"/>
        <v>0.06223612197028929</v>
      </c>
    </row>
    <row r="24" spans="1:7" ht="12">
      <c r="A24" s="8" t="s">
        <v>20</v>
      </c>
      <c r="B24" s="9">
        <v>70</v>
      </c>
      <c r="C24" s="10">
        <f t="shared" si="3"/>
        <v>0.02753737214791503</v>
      </c>
      <c r="D24" s="9">
        <v>2844</v>
      </c>
      <c r="E24" s="10">
        <f t="shared" si="4"/>
        <v>0.03401954568834555</v>
      </c>
      <c r="G24" s="20">
        <f t="shared" si="5"/>
        <v>0.02461322081575246</v>
      </c>
    </row>
    <row r="25" spans="1:7" ht="12">
      <c r="A25" s="8" t="s">
        <v>21</v>
      </c>
      <c r="B25" s="9">
        <v>1000</v>
      </c>
      <c r="C25" s="10">
        <f t="shared" si="3"/>
        <v>0.3933910306845004</v>
      </c>
      <c r="D25" s="9">
        <v>39330</v>
      </c>
      <c r="E25" s="10">
        <f t="shared" si="4"/>
        <v>0.4704601729685762</v>
      </c>
      <c r="G25" s="20">
        <f t="shared" si="5"/>
        <v>0.025425883549453344</v>
      </c>
    </row>
    <row r="26" spans="1:7" ht="12">
      <c r="A26" s="8" t="s">
        <v>22</v>
      </c>
      <c r="B26" s="9">
        <v>228</v>
      </c>
      <c r="C26" s="10">
        <f t="shared" si="3"/>
        <v>0.08969315499606609</v>
      </c>
      <c r="D26" s="9">
        <v>8804</v>
      </c>
      <c r="E26" s="10">
        <f t="shared" si="4"/>
        <v>0.10531226450077154</v>
      </c>
      <c r="G26" s="20">
        <f t="shared" si="5"/>
        <v>0.025897319400272602</v>
      </c>
    </row>
    <row r="27" spans="1:7" ht="12">
      <c r="A27" s="8" t="s">
        <v>23</v>
      </c>
      <c r="B27" s="9">
        <v>301</v>
      </c>
      <c r="C27" s="10">
        <f t="shared" si="3"/>
        <v>0.11841070023603462</v>
      </c>
      <c r="D27" s="9">
        <v>9890</v>
      </c>
      <c r="E27" s="10">
        <f t="shared" si="4"/>
        <v>0.11830285051256594</v>
      </c>
      <c r="G27" s="20">
        <f t="shared" si="5"/>
        <v>0.030434782608695653</v>
      </c>
    </row>
    <row r="28" spans="1:7" ht="12">
      <c r="A28" s="12" t="s">
        <v>14</v>
      </c>
      <c r="B28" s="46">
        <f>SUM(B21:B27)</f>
        <v>2542</v>
      </c>
      <c r="C28" s="14">
        <v>1</v>
      </c>
      <c r="D28" s="13">
        <f>SUM(D21:D27)</f>
        <v>83599</v>
      </c>
      <c r="E28" s="14">
        <v>1</v>
      </c>
      <c r="G28" s="29">
        <f t="shared" si="5"/>
        <v>0.030407062285434036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24</v>
      </c>
      <c r="C34" s="10">
        <f aca="true" t="shared" si="6" ref="C34:C42">B34/B$43</f>
        <v>0.0646900269541779</v>
      </c>
    </row>
    <row r="35" spans="1:3" ht="12">
      <c r="A35" s="8" t="s">
        <v>27</v>
      </c>
      <c r="B35" s="9">
        <v>0</v>
      </c>
      <c r="C35" s="10">
        <f t="shared" si="6"/>
        <v>0</v>
      </c>
    </row>
    <row r="36" spans="1:3" ht="12">
      <c r="A36" s="8" t="s">
        <v>28</v>
      </c>
      <c r="B36" s="9">
        <v>0</v>
      </c>
      <c r="C36" s="10">
        <f t="shared" si="6"/>
        <v>0</v>
      </c>
    </row>
    <row r="37" spans="1:3" ht="12">
      <c r="A37" s="8" t="s">
        <v>29</v>
      </c>
      <c r="B37" s="9">
        <v>96</v>
      </c>
      <c r="C37" s="10">
        <f t="shared" si="6"/>
        <v>0.2587601078167116</v>
      </c>
    </row>
    <row r="38" spans="1:3" ht="12">
      <c r="A38" s="8" t="s">
        <v>30</v>
      </c>
      <c r="B38" s="9">
        <v>201</v>
      </c>
      <c r="C38" s="10">
        <f t="shared" si="6"/>
        <v>0.5417789757412399</v>
      </c>
    </row>
    <row r="39" spans="1:3" ht="12">
      <c r="A39" s="8" t="s">
        <v>31</v>
      </c>
      <c r="B39" s="9">
        <v>18</v>
      </c>
      <c r="C39" s="10">
        <f t="shared" si="6"/>
        <v>0.04851752021563342</v>
      </c>
    </row>
    <row r="40" spans="1:3" ht="12">
      <c r="A40" s="8" t="s">
        <v>32</v>
      </c>
      <c r="B40" s="9">
        <v>22</v>
      </c>
      <c r="C40" s="10">
        <f t="shared" si="6"/>
        <v>0.05929919137466307</v>
      </c>
    </row>
    <row r="41" spans="1:3" ht="12">
      <c r="A41" s="8" t="s">
        <v>33</v>
      </c>
      <c r="B41" s="9">
        <v>5</v>
      </c>
      <c r="C41" s="10">
        <f t="shared" si="6"/>
        <v>0.013477088948787063</v>
      </c>
    </row>
    <row r="42" spans="1:3" ht="12">
      <c r="A42" s="11" t="s">
        <v>34</v>
      </c>
      <c r="B42" s="9">
        <v>5</v>
      </c>
      <c r="C42" s="10">
        <f t="shared" si="6"/>
        <v>0.013477088948787063</v>
      </c>
    </row>
    <row r="43" spans="1:3" ht="12">
      <c r="A43" s="12" t="s">
        <v>35</v>
      </c>
      <c r="B43" s="35">
        <f>SUM(B34:B42)</f>
        <v>371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16</v>
      </c>
      <c r="C47" s="10">
        <f aca="true" t="shared" si="7" ref="C47:C53">B47/B$54</f>
        <v>0.0431266846361186</v>
      </c>
      <c r="D47" s="9">
        <v>1659</v>
      </c>
      <c r="E47" s="10">
        <f aca="true" t="shared" si="8" ref="E47:E53">D47/D$54</f>
        <v>0.1326457183976973</v>
      </c>
      <c r="G47" s="20">
        <f aca="true" t="shared" si="9" ref="G47:G54">B47/D47</f>
        <v>0.009644364074743821</v>
      </c>
    </row>
    <row r="48" spans="1:7" ht="12">
      <c r="A48" s="8" t="s">
        <v>38</v>
      </c>
      <c r="B48" s="9">
        <v>29</v>
      </c>
      <c r="C48" s="10">
        <f t="shared" si="7"/>
        <v>0.07816711590296496</v>
      </c>
      <c r="D48" s="9">
        <v>1846</v>
      </c>
      <c r="E48" s="10">
        <f t="shared" si="8"/>
        <v>0.14759734548652753</v>
      </c>
      <c r="G48" s="20">
        <f t="shared" si="9"/>
        <v>0.01570964247020585</v>
      </c>
    </row>
    <row r="49" spans="1:7" ht="12">
      <c r="A49" s="8" t="s">
        <v>39</v>
      </c>
      <c r="B49" s="9">
        <v>65</v>
      </c>
      <c r="C49" s="10">
        <f t="shared" si="7"/>
        <v>0.1752021563342318</v>
      </c>
      <c r="D49" s="9">
        <v>2681</v>
      </c>
      <c r="E49" s="10">
        <f t="shared" si="8"/>
        <v>0.21435995842328295</v>
      </c>
      <c r="G49" s="20">
        <f t="shared" si="9"/>
        <v>0.02424468481909735</v>
      </c>
    </row>
    <row r="50" spans="1:7" ht="12">
      <c r="A50" s="8" t="s">
        <v>40</v>
      </c>
      <c r="B50" s="9">
        <v>141</v>
      </c>
      <c r="C50" s="10">
        <f t="shared" si="7"/>
        <v>0.38005390835579517</v>
      </c>
      <c r="D50" s="9">
        <v>3617</v>
      </c>
      <c r="E50" s="10">
        <f t="shared" si="8"/>
        <v>0.2891980490925082</v>
      </c>
      <c r="G50" s="20">
        <f t="shared" si="9"/>
        <v>0.03898258225048382</v>
      </c>
    </row>
    <row r="51" spans="1:7" ht="12">
      <c r="A51" s="8" t="s">
        <v>41</v>
      </c>
      <c r="B51" s="9">
        <v>41</v>
      </c>
      <c r="C51" s="10">
        <f t="shared" si="7"/>
        <v>0.1105121293800539</v>
      </c>
      <c r="D51" s="9">
        <v>856</v>
      </c>
      <c r="E51" s="10">
        <f t="shared" si="8"/>
        <v>0.06844167266330854</v>
      </c>
      <c r="G51" s="20">
        <f t="shared" si="9"/>
        <v>0.04789719626168224</v>
      </c>
    </row>
    <row r="52" spans="1:7" ht="12">
      <c r="A52" s="8" t="s">
        <v>42</v>
      </c>
      <c r="B52" s="9">
        <v>79</v>
      </c>
      <c r="C52" s="10">
        <f t="shared" si="7"/>
        <v>0.21293800539083557</v>
      </c>
      <c r="D52" s="9">
        <v>1628</v>
      </c>
      <c r="E52" s="10">
        <f t="shared" si="8"/>
        <v>0.13016710642040458</v>
      </c>
      <c r="G52" s="20">
        <f t="shared" si="9"/>
        <v>0.048525798525798525</v>
      </c>
    </row>
    <row r="53" spans="1:7" ht="12">
      <c r="A53" s="8" t="s">
        <v>43</v>
      </c>
      <c r="B53" s="9">
        <v>0</v>
      </c>
      <c r="C53" s="10">
        <f t="shared" si="7"/>
        <v>0</v>
      </c>
      <c r="D53" s="9">
        <v>220</v>
      </c>
      <c r="E53" s="10">
        <f t="shared" si="8"/>
        <v>0.01759014951627089</v>
      </c>
      <c r="G53" s="20">
        <f t="shared" si="9"/>
        <v>0</v>
      </c>
    </row>
    <row r="54" spans="1:7" ht="12">
      <c r="A54" s="12" t="s">
        <v>14</v>
      </c>
      <c r="B54" s="35">
        <f>SUM(B47:B53)</f>
        <v>371</v>
      </c>
      <c r="C54" s="14">
        <v>1</v>
      </c>
      <c r="D54" s="13">
        <f>SUM(D47:D53)</f>
        <v>12507</v>
      </c>
      <c r="E54" s="14">
        <v>1</v>
      </c>
      <c r="G54" s="29">
        <f t="shared" si="9"/>
        <v>0.029663388502438635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160</v>
      </c>
      <c r="C58" s="10">
        <f>B58/B$63</f>
        <v>0.431266846361186</v>
      </c>
      <c r="D58" s="9">
        <v>6155</v>
      </c>
      <c r="E58" s="10">
        <f>D58/D$63</f>
        <v>0.4921244103302151</v>
      </c>
      <c r="G58" s="20">
        <f aca="true" t="shared" si="10" ref="G58:G63">B58/D58</f>
        <v>0.025995125913891144</v>
      </c>
    </row>
    <row r="59" spans="1:7" ht="12">
      <c r="A59" s="8" t="s">
        <v>46</v>
      </c>
      <c r="B59" s="9">
        <v>84</v>
      </c>
      <c r="C59" s="10">
        <f>B59/B$63</f>
        <v>0.22641509433962265</v>
      </c>
      <c r="D59" s="9">
        <v>2929</v>
      </c>
      <c r="E59" s="10">
        <f>D59/D$63</f>
        <v>0.2341888542416247</v>
      </c>
      <c r="G59" s="20">
        <f t="shared" si="10"/>
        <v>0.02867872994195971</v>
      </c>
    </row>
    <row r="60" spans="1:7" ht="12">
      <c r="A60" s="8" t="s">
        <v>47</v>
      </c>
      <c r="B60" s="9">
        <v>75</v>
      </c>
      <c r="C60" s="10">
        <f>B60/B$63</f>
        <v>0.20215633423180593</v>
      </c>
      <c r="D60" s="9">
        <v>2124</v>
      </c>
      <c r="E60" s="10">
        <f>D60/D$63</f>
        <v>0.16982489805708803</v>
      </c>
      <c r="G60" s="20">
        <f t="shared" si="10"/>
        <v>0.03531073446327684</v>
      </c>
    </row>
    <row r="61" spans="1:7" ht="12">
      <c r="A61" s="8" t="s">
        <v>48</v>
      </c>
      <c r="B61" s="9">
        <v>33</v>
      </c>
      <c r="C61" s="10">
        <f>B61/B$63</f>
        <v>0.0889487870619946</v>
      </c>
      <c r="D61" s="9">
        <v>870</v>
      </c>
      <c r="E61" s="10">
        <f>D61/D$63</f>
        <v>0.06956104581434397</v>
      </c>
      <c r="G61" s="20">
        <f t="shared" si="10"/>
        <v>0.03793103448275862</v>
      </c>
    </row>
    <row r="62" spans="1:7" ht="12">
      <c r="A62" s="8" t="s">
        <v>49</v>
      </c>
      <c r="B62" s="9">
        <v>19</v>
      </c>
      <c r="C62" s="10">
        <f>B62/B$63</f>
        <v>0.05121293800539083</v>
      </c>
      <c r="D62" s="9">
        <v>429</v>
      </c>
      <c r="E62" s="10">
        <f>D62/D$63</f>
        <v>0.03430079155672823</v>
      </c>
      <c r="G62" s="20">
        <f t="shared" si="10"/>
        <v>0.04428904428904429</v>
      </c>
    </row>
    <row r="63" spans="1:7" ht="12">
      <c r="A63" s="12" t="s">
        <v>14</v>
      </c>
      <c r="B63" s="35">
        <f>SUM(B58:B62)</f>
        <v>371</v>
      </c>
      <c r="C63" s="14">
        <v>1</v>
      </c>
      <c r="D63" s="13">
        <f>SUM(D58:D62)</f>
        <v>12507</v>
      </c>
      <c r="E63" s="14">
        <v>1</v>
      </c>
      <c r="G63" s="29">
        <f t="shared" si="10"/>
        <v>0.029663388502438635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97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142</v>
      </c>
      <c r="C71" s="10">
        <f aca="true" t="shared" si="11" ref="C71:C79">B71/B$80</f>
        <v>0.0385241454150841</v>
      </c>
    </row>
    <row r="72" spans="1:3" ht="12">
      <c r="A72" s="8" t="s">
        <v>27</v>
      </c>
      <c r="B72" s="9">
        <v>7</v>
      </c>
      <c r="C72" s="10">
        <f t="shared" si="11"/>
        <v>0.0018990775908844276</v>
      </c>
    </row>
    <row r="73" spans="1:3" ht="12">
      <c r="A73" s="8" t="s">
        <v>28</v>
      </c>
      <c r="B73" s="9">
        <v>0</v>
      </c>
      <c r="C73" s="10">
        <f t="shared" si="11"/>
        <v>0</v>
      </c>
    </row>
    <row r="74" spans="1:3" ht="12">
      <c r="A74" s="8" t="s">
        <v>29</v>
      </c>
      <c r="B74" s="9">
        <v>781</v>
      </c>
      <c r="C74" s="10">
        <f t="shared" si="11"/>
        <v>0.21188279978296257</v>
      </c>
    </row>
    <row r="75" spans="1:3" ht="12">
      <c r="A75" s="8" t="s">
        <v>30</v>
      </c>
      <c r="B75" s="9">
        <v>2016</v>
      </c>
      <c r="C75" s="10">
        <f t="shared" si="11"/>
        <v>0.5469343461747151</v>
      </c>
    </row>
    <row r="76" spans="1:3" ht="12">
      <c r="A76" s="8" t="s">
        <v>31</v>
      </c>
      <c r="B76" s="9">
        <v>143</v>
      </c>
      <c r="C76" s="10">
        <f t="shared" si="11"/>
        <v>0.03879544221378188</v>
      </c>
    </row>
    <row r="77" spans="1:3" ht="12">
      <c r="A77" s="8" t="s">
        <v>32</v>
      </c>
      <c r="B77" s="9">
        <v>388</v>
      </c>
      <c r="C77" s="10">
        <f t="shared" si="11"/>
        <v>0.10526315789473684</v>
      </c>
    </row>
    <row r="78" spans="1:3" ht="12">
      <c r="A78" s="8" t="s">
        <v>33</v>
      </c>
      <c r="B78" s="9">
        <v>163</v>
      </c>
      <c r="C78" s="10">
        <f t="shared" si="11"/>
        <v>0.04422137818773739</v>
      </c>
    </row>
    <row r="79" spans="1:3" ht="12">
      <c r="A79" s="11" t="s">
        <v>34</v>
      </c>
      <c r="B79" s="9">
        <v>46</v>
      </c>
      <c r="C79" s="10">
        <f t="shared" si="11"/>
        <v>0.012479652740097666</v>
      </c>
    </row>
    <row r="80" spans="1:3" ht="12">
      <c r="A80" s="12" t="s">
        <v>35</v>
      </c>
      <c r="B80" s="35">
        <f>SUM(B71:B79)</f>
        <v>3686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77894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0.04732071789868283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49</v>
      </c>
      <c r="C88" s="10">
        <f aca="true" t="shared" si="12" ref="C88:C93">B88/B$94</f>
        <v>0.013293543136190992</v>
      </c>
      <c r="D88" s="9">
        <v>4739</v>
      </c>
      <c r="E88" s="10">
        <f aca="true" t="shared" si="13" ref="E88:E93">D88/D$94</f>
        <v>0.060839089018409634</v>
      </c>
      <c r="G88" s="20">
        <f aca="true" t="shared" si="14" ref="G88:G94">B88/D88</f>
        <v>0.0103397341211226</v>
      </c>
    </row>
    <row r="89" spans="1:7" ht="12">
      <c r="A89" s="8" t="s">
        <v>58</v>
      </c>
      <c r="B89" s="9">
        <v>1495</v>
      </c>
      <c r="C89" s="10">
        <f t="shared" si="12"/>
        <v>0.40558871405317415</v>
      </c>
      <c r="D89" s="9">
        <v>29025</v>
      </c>
      <c r="E89" s="10">
        <f t="shared" si="13"/>
        <v>0.37262176804375174</v>
      </c>
      <c r="G89" s="20">
        <f t="shared" si="14"/>
        <v>0.05150732127476314</v>
      </c>
    </row>
    <row r="90" spans="1:7" ht="12">
      <c r="A90" s="8" t="s">
        <v>59</v>
      </c>
      <c r="B90" s="9">
        <v>820</v>
      </c>
      <c r="C90" s="10">
        <f t="shared" si="12"/>
        <v>0.2224633749321758</v>
      </c>
      <c r="D90" s="9">
        <v>7728</v>
      </c>
      <c r="E90" s="10">
        <f t="shared" si="13"/>
        <v>0.09921174930033122</v>
      </c>
      <c r="G90" s="20">
        <f t="shared" si="14"/>
        <v>0.10610766045548654</v>
      </c>
    </row>
    <row r="91" spans="1:7" ht="12">
      <c r="A91" s="8" t="s">
        <v>60</v>
      </c>
      <c r="B91" s="9">
        <v>27</v>
      </c>
      <c r="C91" s="10">
        <f t="shared" si="12"/>
        <v>0.007325013564839935</v>
      </c>
      <c r="D91" s="9">
        <v>4434</v>
      </c>
      <c r="E91" s="10">
        <f t="shared" si="13"/>
        <v>0.05692351143862172</v>
      </c>
      <c r="G91" s="20">
        <f t="shared" si="14"/>
        <v>0.006089309878213802</v>
      </c>
    </row>
    <row r="92" spans="1:7" ht="12">
      <c r="A92" s="8" t="s">
        <v>61</v>
      </c>
      <c r="B92" s="9">
        <v>853</v>
      </c>
      <c r="C92" s="10">
        <f t="shared" si="12"/>
        <v>0.2314161692892024</v>
      </c>
      <c r="D92" s="9">
        <v>26304</v>
      </c>
      <c r="E92" s="10">
        <f t="shared" si="13"/>
        <v>0.33768968084833234</v>
      </c>
      <c r="G92" s="20">
        <f t="shared" si="14"/>
        <v>0.03242852798053528</v>
      </c>
    </row>
    <row r="93" spans="1:7" ht="12">
      <c r="A93" s="8" t="s">
        <v>62</v>
      </c>
      <c r="B93" s="9">
        <v>442</v>
      </c>
      <c r="C93" s="10">
        <f t="shared" si="12"/>
        <v>0.11991318502441671</v>
      </c>
      <c r="D93" s="9">
        <v>5664</v>
      </c>
      <c r="E93" s="10">
        <f t="shared" si="13"/>
        <v>0.07271420135055331</v>
      </c>
      <c r="G93" s="20">
        <f t="shared" si="14"/>
        <v>0.0780367231638418</v>
      </c>
    </row>
    <row r="94" spans="1:7" ht="12">
      <c r="A94" s="12" t="s">
        <v>14</v>
      </c>
      <c r="B94" s="35">
        <f>SUM(B88:B93)</f>
        <v>3686</v>
      </c>
      <c r="C94" s="14">
        <v>1</v>
      </c>
      <c r="D94" s="13">
        <f>SUM(D88:D93)</f>
        <v>77894</v>
      </c>
      <c r="E94" s="14">
        <v>1</v>
      </c>
      <c r="G94" s="29">
        <f t="shared" si="14"/>
        <v>0.04732071789868283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112</v>
      </c>
      <c r="C98" s="10">
        <f aca="true" t="shared" si="15" ref="C98:C104">B98/B$105</f>
        <v>0.030385241454150842</v>
      </c>
      <c r="D98" s="9">
        <v>7120</v>
      </c>
      <c r="E98" s="10">
        <f aca="true" t="shared" si="16" ref="E98:E104">D98/D$105</f>
        <v>0.09140627005931137</v>
      </c>
      <c r="G98" s="20">
        <f aca="true" t="shared" si="17" ref="G98:G105">B98/D98</f>
        <v>0.015730337078651686</v>
      </c>
    </row>
    <row r="99" spans="1:7" ht="12">
      <c r="A99" s="8" t="s">
        <v>38</v>
      </c>
      <c r="B99" s="9">
        <v>142</v>
      </c>
      <c r="C99" s="10">
        <f t="shared" si="15"/>
        <v>0.0385241454150841</v>
      </c>
      <c r="D99" s="9">
        <v>7260</v>
      </c>
      <c r="E99" s="10">
        <f t="shared" si="16"/>
        <v>0.09320358435823041</v>
      </c>
      <c r="G99" s="20">
        <f t="shared" si="17"/>
        <v>0.01955922865013774</v>
      </c>
    </row>
    <row r="100" spans="1:7" ht="12">
      <c r="A100" s="8" t="s">
        <v>39</v>
      </c>
      <c r="B100" s="9">
        <v>450</v>
      </c>
      <c r="C100" s="10">
        <f t="shared" si="15"/>
        <v>0.12208355941399891</v>
      </c>
      <c r="D100" s="9">
        <v>14870</v>
      </c>
      <c r="E100" s="10">
        <f t="shared" si="16"/>
        <v>0.19090045446375845</v>
      </c>
      <c r="G100" s="20">
        <f t="shared" si="17"/>
        <v>0.03026227303295225</v>
      </c>
    </row>
    <row r="101" spans="1:7" ht="12">
      <c r="A101" s="8" t="s">
        <v>40</v>
      </c>
      <c r="B101" s="9">
        <v>1293</v>
      </c>
      <c r="C101" s="10">
        <f t="shared" si="15"/>
        <v>0.35078676071622356</v>
      </c>
      <c r="D101" s="9">
        <v>23696</v>
      </c>
      <c r="E101" s="10">
        <f t="shared" si="16"/>
        <v>0.30420828305132613</v>
      </c>
      <c r="G101" s="20">
        <f t="shared" si="17"/>
        <v>0.054566171505739364</v>
      </c>
    </row>
    <row r="102" spans="1:7" ht="12">
      <c r="A102" s="8" t="s">
        <v>41</v>
      </c>
      <c r="B102" s="9">
        <v>392</v>
      </c>
      <c r="C102" s="10">
        <f t="shared" si="15"/>
        <v>0.10634834508952794</v>
      </c>
      <c r="D102" s="9">
        <v>7483</v>
      </c>
      <c r="E102" s="10">
        <f t="shared" si="16"/>
        <v>0.0960664492772229</v>
      </c>
      <c r="G102" s="20">
        <f t="shared" si="17"/>
        <v>0.052385406922357346</v>
      </c>
    </row>
    <row r="103" spans="1:7" ht="12">
      <c r="A103" s="8" t="s">
        <v>42</v>
      </c>
      <c r="B103" s="9">
        <v>1293</v>
      </c>
      <c r="C103" s="10">
        <f t="shared" si="15"/>
        <v>0.35078676071622356</v>
      </c>
      <c r="D103" s="9">
        <v>16861</v>
      </c>
      <c r="E103" s="10">
        <f t="shared" si="16"/>
        <v>0.21646083138624284</v>
      </c>
      <c r="G103" s="20">
        <f t="shared" si="17"/>
        <v>0.07668584306980607</v>
      </c>
    </row>
    <row r="104" spans="1:7" ht="12">
      <c r="A104" s="8" t="s">
        <v>43</v>
      </c>
      <c r="B104" s="9">
        <v>4</v>
      </c>
      <c r="C104" s="10">
        <f t="shared" si="15"/>
        <v>0.0010851871947911015</v>
      </c>
      <c r="D104" s="9">
        <v>604</v>
      </c>
      <c r="E104" s="10">
        <f t="shared" si="16"/>
        <v>0.007754127403907875</v>
      </c>
      <c r="G104" s="20">
        <f t="shared" si="17"/>
        <v>0.006622516556291391</v>
      </c>
    </row>
    <row r="105" spans="1:7" ht="12">
      <c r="A105" s="12" t="s">
        <v>14</v>
      </c>
      <c r="B105" s="35">
        <f>SUM(B98:B104)</f>
        <v>3686</v>
      </c>
      <c r="C105" s="14">
        <v>1</v>
      </c>
      <c r="D105" s="13">
        <f>SUM(D98:D104)</f>
        <v>77894</v>
      </c>
      <c r="E105" s="14">
        <v>1</v>
      </c>
      <c r="G105" s="29">
        <f t="shared" si="17"/>
        <v>0.04732071789868283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325</v>
      </c>
      <c r="C109" s="10">
        <f aca="true" t="shared" si="18" ref="C109:C114">B109/B$115</f>
        <v>0.088171459576777</v>
      </c>
      <c r="D109" s="9">
        <v>4684</v>
      </c>
      <c r="E109" s="10">
        <f aca="true" t="shared" si="19" ref="E109:E114">D109/D$115</f>
        <v>0.06013300125812001</v>
      </c>
      <c r="G109" s="20">
        <f aca="true" t="shared" si="20" ref="G109:G115">B109/D109</f>
        <v>0.06938514090520922</v>
      </c>
    </row>
    <row r="110" spans="1:7" ht="12">
      <c r="A110" s="8" t="s">
        <v>65</v>
      </c>
      <c r="B110" s="9">
        <v>461</v>
      </c>
      <c r="C110" s="10">
        <f t="shared" si="18"/>
        <v>0.12506782419967444</v>
      </c>
      <c r="D110" s="9">
        <v>7204</v>
      </c>
      <c r="E110" s="10">
        <f t="shared" si="19"/>
        <v>0.0924846586386628</v>
      </c>
      <c r="G110" s="20">
        <f t="shared" si="20"/>
        <v>0.06399222654081066</v>
      </c>
    </row>
    <row r="111" spans="1:7" ht="12">
      <c r="A111" s="8" t="s">
        <v>66</v>
      </c>
      <c r="B111" s="9">
        <v>1138</v>
      </c>
      <c r="C111" s="10">
        <f t="shared" si="18"/>
        <v>0.30873575691806837</v>
      </c>
      <c r="D111" s="9">
        <v>21470</v>
      </c>
      <c r="E111" s="10">
        <f t="shared" si="19"/>
        <v>0.27563098569851335</v>
      </c>
      <c r="G111" s="20">
        <f t="shared" si="20"/>
        <v>0.05300419189566837</v>
      </c>
    </row>
    <row r="112" spans="1:7" ht="12">
      <c r="A112" s="8" t="s">
        <v>67</v>
      </c>
      <c r="B112" s="9">
        <v>1513</v>
      </c>
      <c r="C112" s="10">
        <f t="shared" si="18"/>
        <v>0.4104720564297341</v>
      </c>
      <c r="D112" s="9">
        <v>35069</v>
      </c>
      <c r="E112" s="10">
        <f t="shared" si="19"/>
        <v>0.4502143939199425</v>
      </c>
      <c r="G112" s="20">
        <f t="shared" si="20"/>
        <v>0.0431435170663549</v>
      </c>
    </row>
    <row r="113" spans="1:7" ht="12">
      <c r="A113" s="8" t="s">
        <v>68</v>
      </c>
      <c r="B113" s="9">
        <v>243</v>
      </c>
      <c r="C113" s="10">
        <f t="shared" si="18"/>
        <v>0.06592512208355941</v>
      </c>
      <c r="D113" s="9">
        <v>8411</v>
      </c>
      <c r="E113" s="10">
        <f t="shared" si="19"/>
        <v>0.10798007548720055</v>
      </c>
      <c r="G113" s="20">
        <f t="shared" si="20"/>
        <v>0.02889073831886815</v>
      </c>
    </row>
    <row r="114" spans="1:7" ht="12">
      <c r="A114" s="8" t="s">
        <v>43</v>
      </c>
      <c r="B114" s="9">
        <v>6</v>
      </c>
      <c r="C114" s="10">
        <f t="shared" si="18"/>
        <v>0.0016277807921866521</v>
      </c>
      <c r="D114" s="9">
        <v>1056</v>
      </c>
      <c r="E114" s="10">
        <f t="shared" si="19"/>
        <v>0.013556884997560787</v>
      </c>
      <c r="G114" s="20">
        <f t="shared" si="20"/>
        <v>0.005681818181818182</v>
      </c>
    </row>
    <row r="115" spans="1:7" ht="12">
      <c r="A115" s="12" t="s">
        <v>14</v>
      </c>
      <c r="B115" s="35">
        <f>SUM(B109:B114)</f>
        <v>3686</v>
      </c>
      <c r="C115" s="14">
        <v>1</v>
      </c>
      <c r="D115" s="13">
        <f>SUM(D109:D114)</f>
        <v>77894</v>
      </c>
      <c r="E115" s="14">
        <v>1</v>
      </c>
      <c r="G115" s="29">
        <f t="shared" si="20"/>
        <v>0.04732071789868283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27</v>
      </c>
      <c r="C119" s="10">
        <f>B119/B$124</f>
        <v>0.007325013564839935</v>
      </c>
      <c r="D119" s="9">
        <v>489</v>
      </c>
      <c r="E119" s="10">
        <f>D119/D$124</f>
        <v>0.00627776208693866</v>
      </c>
      <c r="G119" s="20">
        <f aca="true" t="shared" si="21" ref="G119:G124">B119/D119</f>
        <v>0.05521472392638037</v>
      </c>
    </row>
    <row r="120" spans="1:7" ht="12">
      <c r="A120" s="8" t="s">
        <v>72</v>
      </c>
      <c r="B120" s="9">
        <v>654</v>
      </c>
      <c r="C120" s="10">
        <f>B120/B$124</f>
        <v>0.17742810634834508</v>
      </c>
      <c r="D120" s="9">
        <v>12321</v>
      </c>
      <c r="E120" s="10">
        <f>D120/D$124</f>
        <v>0.15817649626415384</v>
      </c>
      <c r="G120" s="20">
        <f t="shared" si="21"/>
        <v>0.05308010713416119</v>
      </c>
    </row>
    <row r="121" spans="1:7" ht="12">
      <c r="A121" s="8" t="s">
        <v>73</v>
      </c>
      <c r="B121" s="9">
        <v>427</v>
      </c>
      <c r="C121" s="10">
        <f>B121/B$124</f>
        <v>0.11584373304395008</v>
      </c>
      <c r="D121" s="9">
        <v>5315</v>
      </c>
      <c r="E121" s="10">
        <f>D121/D$124</f>
        <v>0.0682337535625337</v>
      </c>
      <c r="G121" s="20">
        <f t="shared" si="21"/>
        <v>0.08033866415804328</v>
      </c>
    </row>
    <row r="122" spans="1:7" ht="12">
      <c r="A122" s="8" t="s">
        <v>74</v>
      </c>
      <c r="B122" s="9">
        <v>2472</v>
      </c>
      <c r="C122" s="10">
        <f>B122/B$124</f>
        <v>0.6706456863809007</v>
      </c>
      <c r="D122" s="9">
        <v>53286</v>
      </c>
      <c r="E122" s="10">
        <f>D122/D$124</f>
        <v>0.6840834980871441</v>
      </c>
      <c r="G122" s="20">
        <f t="shared" si="21"/>
        <v>0.0463911721652967</v>
      </c>
    </row>
    <row r="123" spans="1:7" ht="12">
      <c r="A123" s="8" t="s">
        <v>75</v>
      </c>
      <c r="B123" s="9">
        <v>106</v>
      </c>
      <c r="C123" s="10">
        <f>B123/B$124</f>
        <v>0.02875746066196419</v>
      </c>
      <c r="D123" s="9">
        <v>6483</v>
      </c>
      <c r="E123" s="10">
        <f>D123/D$124</f>
        <v>0.08322848999922972</v>
      </c>
      <c r="G123" s="20">
        <f t="shared" si="21"/>
        <v>0.01635045503624865</v>
      </c>
    </row>
    <row r="124" spans="1:7" ht="12">
      <c r="A124" s="12" t="s">
        <v>14</v>
      </c>
      <c r="B124" s="35">
        <f>SUM(B119:B123)</f>
        <v>3686</v>
      </c>
      <c r="C124" s="14">
        <v>1</v>
      </c>
      <c r="D124" s="13">
        <f>SUM(D119:D123)</f>
        <v>77894</v>
      </c>
      <c r="E124" s="14">
        <v>1</v>
      </c>
      <c r="G124" s="29">
        <f t="shared" si="21"/>
        <v>0.04732071789868283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1144</v>
      </c>
      <c r="C128" s="10">
        <f>B128/B$133</f>
        <v>0.31036353771025504</v>
      </c>
      <c r="D128" s="9">
        <v>33890</v>
      </c>
      <c r="E128" s="10">
        <f>D128/D$133</f>
        <v>0.43507843993118855</v>
      </c>
      <c r="G128" s="20">
        <f aca="true" t="shared" si="22" ref="G128:G133">B128/D128</f>
        <v>0.03375627028622012</v>
      </c>
    </row>
    <row r="129" spans="1:7" ht="12">
      <c r="A129" s="8" t="s">
        <v>46</v>
      </c>
      <c r="B129" s="9">
        <v>717</v>
      </c>
      <c r="C129" s="10">
        <f>B129/B$133</f>
        <v>0.19451980466630495</v>
      </c>
      <c r="D129" s="9">
        <v>16952</v>
      </c>
      <c r="E129" s="10">
        <f>D129/D$133</f>
        <v>0.21762908568054024</v>
      </c>
      <c r="G129" s="20">
        <f t="shared" si="22"/>
        <v>0.04229589428975932</v>
      </c>
    </row>
    <row r="130" spans="1:7" ht="12">
      <c r="A130" s="8" t="s">
        <v>47</v>
      </c>
      <c r="B130" s="9">
        <v>835</v>
      </c>
      <c r="C130" s="10">
        <f>B130/B$133</f>
        <v>0.22653282691264243</v>
      </c>
      <c r="D130" s="9">
        <v>15475</v>
      </c>
      <c r="E130" s="10">
        <f>D130/D$133</f>
        <v>0.1986674198269443</v>
      </c>
      <c r="G130" s="20">
        <f t="shared" si="22"/>
        <v>0.053957996768982226</v>
      </c>
    </row>
    <row r="131" spans="1:7" ht="12">
      <c r="A131" s="8" t="s">
        <v>48</v>
      </c>
      <c r="B131" s="9">
        <v>419</v>
      </c>
      <c r="C131" s="10">
        <f>B131/B$133</f>
        <v>0.11367335865436788</v>
      </c>
      <c r="D131" s="9">
        <v>5904</v>
      </c>
      <c r="E131" s="10">
        <f>D131/D$133</f>
        <v>0.07579531157727168</v>
      </c>
      <c r="G131" s="20">
        <f t="shared" si="22"/>
        <v>0.07096883468834689</v>
      </c>
    </row>
    <row r="132" spans="1:7" ht="12">
      <c r="A132" s="8" t="s">
        <v>49</v>
      </c>
      <c r="B132" s="9">
        <v>571</v>
      </c>
      <c r="C132" s="10">
        <f>B132/B$133</f>
        <v>0.15491047205642974</v>
      </c>
      <c r="D132" s="9">
        <v>5673</v>
      </c>
      <c r="E132" s="10">
        <f>D132/D$133</f>
        <v>0.07282974298405526</v>
      </c>
      <c r="G132" s="20">
        <f t="shared" si="22"/>
        <v>0.10065221223338622</v>
      </c>
    </row>
    <row r="133" spans="1:7" ht="12">
      <c r="A133" s="12" t="s">
        <v>14</v>
      </c>
      <c r="B133" s="35">
        <f>SUM(B128:B132)</f>
        <v>3686</v>
      </c>
      <c r="C133" s="14">
        <v>1</v>
      </c>
      <c r="D133" s="13">
        <f>SUM(D128:D132)</f>
        <v>77894</v>
      </c>
      <c r="E133" s="14">
        <v>1</v>
      </c>
      <c r="G133" s="29">
        <f t="shared" si="22"/>
        <v>0.04732071789868283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97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3686</v>
      </c>
      <c r="C141" s="10">
        <f aca="true" t="shared" si="23" ref="C141:C148">B141/B$149</f>
        <v>0.6783216783216783</v>
      </c>
      <c r="D141" s="9">
        <v>77894</v>
      </c>
      <c r="E141" s="10">
        <f aca="true" t="shared" si="24" ref="E141:E148">D141/D$149</f>
        <v>0.6949857244825125</v>
      </c>
      <c r="G141" s="20">
        <f aca="true" t="shared" si="25" ref="G141:G149">B141/D141</f>
        <v>0.04732071789868283</v>
      </c>
    </row>
    <row r="142" spans="1:7" ht="12">
      <c r="A142" s="8" t="s">
        <v>80</v>
      </c>
      <c r="B142" s="9">
        <v>898</v>
      </c>
      <c r="C142" s="10">
        <f t="shared" si="23"/>
        <v>0.1652557968347442</v>
      </c>
      <c r="D142" s="9">
        <v>6936</v>
      </c>
      <c r="E142" s="10">
        <f t="shared" si="24"/>
        <v>0.06188436830835118</v>
      </c>
      <c r="G142" s="20">
        <f t="shared" si="25"/>
        <v>0.12946943483275664</v>
      </c>
    </row>
    <row r="143" spans="1:7" ht="12">
      <c r="A143" s="8" t="s">
        <v>81</v>
      </c>
      <c r="B143" s="9">
        <v>93</v>
      </c>
      <c r="C143" s="10">
        <f t="shared" si="23"/>
        <v>0.017114464482885536</v>
      </c>
      <c r="D143" s="9">
        <v>4130</v>
      </c>
      <c r="E143" s="10">
        <f t="shared" si="24"/>
        <v>0.03684867951463241</v>
      </c>
      <c r="G143" s="20">
        <f t="shared" si="25"/>
        <v>0.022518159806295398</v>
      </c>
    </row>
    <row r="144" spans="1:7" ht="12">
      <c r="A144" s="8" t="s">
        <v>82</v>
      </c>
      <c r="B144" s="9">
        <v>212</v>
      </c>
      <c r="C144" s="10">
        <f t="shared" si="23"/>
        <v>0.03901361796098638</v>
      </c>
      <c r="D144" s="9">
        <v>3471</v>
      </c>
      <c r="E144" s="10">
        <f t="shared" si="24"/>
        <v>0.03096895074946467</v>
      </c>
      <c r="G144" s="20">
        <f t="shared" si="25"/>
        <v>0.06107749927974647</v>
      </c>
    </row>
    <row r="145" spans="1:7" ht="12">
      <c r="A145" s="8" t="s">
        <v>83</v>
      </c>
      <c r="B145" s="9">
        <v>159</v>
      </c>
      <c r="C145" s="10">
        <f t="shared" si="23"/>
        <v>0.029260213470739788</v>
      </c>
      <c r="D145" s="9">
        <v>2670</v>
      </c>
      <c r="E145" s="10">
        <f t="shared" si="24"/>
        <v>0.023822269807280513</v>
      </c>
      <c r="G145" s="20">
        <f t="shared" si="25"/>
        <v>0.05955056179775281</v>
      </c>
    </row>
    <row r="146" spans="1:7" ht="12">
      <c r="A146" s="8" t="s">
        <v>84</v>
      </c>
      <c r="B146" s="9">
        <v>291</v>
      </c>
      <c r="C146" s="10">
        <f t="shared" si="23"/>
        <v>0.05355171144644829</v>
      </c>
      <c r="D146" s="9">
        <v>12592</v>
      </c>
      <c r="E146" s="10">
        <f t="shared" si="24"/>
        <v>0.11234832262669522</v>
      </c>
      <c r="G146" s="20">
        <f t="shared" si="25"/>
        <v>0.023109911054637864</v>
      </c>
    </row>
    <row r="147" spans="1:7" ht="12">
      <c r="A147" s="8" t="s">
        <v>85</v>
      </c>
      <c r="B147" s="9">
        <v>60</v>
      </c>
      <c r="C147" s="10">
        <f t="shared" si="23"/>
        <v>0.01104158998895841</v>
      </c>
      <c r="D147" s="9">
        <v>919</v>
      </c>
      <c r="E147" s="10">
        <f t="shared" si="24"/>
        <v>0.008199500356887938</v>
      </c>
      <c r="G147" s="20">
        <f t="shared" si="25"/>
        <v>0.06528835690968444</v>
      </c>
    </row>
    <row r="148" spans="1:7" ht="12">
      <c r="A148" s="8" t="s">
        <v>86</v>
      </c>
      <c r="B148" s="9">
        <v>35</v>
      </c>
      <c r="C148" s="10">
        <f t="shared" si="23"/>
        <v>0.006440927493559073</v>
      </c>
      <c r="D148" s="9">
        <v>3468</v>
      </c>
      <c r="E148" s="10">
        <f t="shared" si="24"/>
        <v>0.03094218415417559</v>
      </c>
      <c r="G148" s="20">
        <f t="shared" si="25"/>
        <v>0.010092272202998846</v>
      </c>
    </row>
    <row r="149" spans="1:7" ht="12">
      <c r="A149" s="12" t="s">
        <v>14</v>
      </c>
      <c r="B149" s="35">
        <f>SUM(B141:B148)</f>
        <v>5434</v>
      </c>
      <c r="C149" s="14">
        <v>1</v>
      </c>
      <c r="D149" s="13">
        <f>SUM(D141:D148)</f>
        <v>112080</v>
      </c>
      <c r="E149" s="14">
        <v>1</v>
      </c>
      <c r="G149" s="29">
        <f t="shared" si="25"/>
        <v>0.04848322626695218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97</v>
      </c>
      <c r="G204" s="39" t="s">
        <v>87</v>
      </c>
    </row>
    <row r="244" spans="1:7" s="21" customFormat="1" ht="12.75" customHeight="1">
      <c r="A244"/>
      <c r="B244"/>
      <c r="C244"/>
      <c r="D244"/>
      <c r="E244"/>
      <c r="F244"/>
      <c r="G244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ljoselin</cp:lastModifiedBy>
  <cp:lastPrinted>2006-08-22T09:44:09Z</cp:lastPrinted>
  <dcterms:created xsi:type="dcterms:W3CDTF">1998-06-11T15:03:06Z</dcterms:created>
  <dcterms:modified xsi:type="dcterms:W3CDTF">2006-08-22T13:08:03Z</dcterms:modified>
  <cp:category/>
  <cp:version/>
  <cp:contentType/>
  <cp:contentStatus/>
</cp:coreProperties>
</file>